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11760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Титульник!$A$1:$E$19</definedName>
    <definedName name="_xlnm.Print_Area" localSheetId="2">'Часть 2'!$A$1:$O$26</definedName>
    <definedName name="_xlnm.Print_Area" localSheetId="3">'Часть 3'!$A$1:$O$21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2" i="2" l="1"/>
  <c r="J219" i="2"/>
  <c r="J77" i="2"/>
  <c r="J75" i="2"/>
  <c r="J73" i="2"/>
  <c r="J24" i="2"/>
  <c r="J22" i="2"/>
  <c r="J267" i="2" l="1"/>
  <c r="J175" i="2"/>
  <c r="J128" i="2"/>
  <c r="B127" i="2"/>
  <c r="C127" i="2"/>
  <c r="D127" i="2"/>
  <c r="E127" i="2"/>
  <c r="F127" i="2"/>
  <c r="A127" i="2"/>
  <c r="N127" i="2" l="1"/>
  <c r="O127" i="2" s="1"/>
  <c r="K127" i="2"/>
  <c r="L127" i="2" s="1"/>
  <c r="J26" i="2" l="1"/>
  <c r="J79" i="2"/>
  <c r="J27" i="2"/>
  <c r="N221" i="2" l="1"/>
  <c r="O221" i="2" s="1"/>
  <c r="J221" i="2"/>
  <c r="K221" i="2" s="1"/>
  <c r="L221" i="2" s="1"/>
  <c r="N220" i="2"/>
  <c r="O220" i="2" s="1"/>
  <c r="K266" i="2" l="1"/>
  <c r="J220" i="2"/>
  <c r="K220" i="2" s="1"/>
  <c r="L220" i="2" s="1"/>
  <c r="J80" i="2"/>
  <c r="L219" i="2" l="1"/>
  <c r="K219" i="2"/>
  <c r="N218" i="2"/>
  <c r="O218" i="2" s="1"/>
  <c r="L218" i="2"/>
  <c r="K218" i="2"/>
  <c r="F218" i="2"/>
  <c r="E218" i="2"/>
  <c r="D218" i="2"/>
  <c r="C218" i="2"/>
  <c r="B218" i="2"/>
  <c r="A218" i="2"/>
  <c r="L215" i="2"/>
  <c r="O215" i="2" s="1"/>
  <c r="K215" i="2"/>
  <c r="N215" i="2" s="1"/>
  <c r="J215" i="2"/>
  <c r="M215" i="2" s="1"/>
  <c r="F215" i="2"/>
  <c r="E215" i="2"/>
  <c r="D215" i="2"/>
  <c r="C215" i="2"/>
  <c r="B215" i="2"/>
  <c r="L79" i="2" l="1"/>
  <c r="L75" i="2"/>
  <c r="K75" i="2"/>
  <c r="K80" i="2"/>
  <c r="N78" i="2"/>
  <c r="O78" i="2" s="1"/>
  <c r="K78" i="2"/>
  <c r="L78" i="2" s="1"/>
  <c r="N77" i="2"/>
  <c r="O77" i="2" s="1"/>
  <c r="K77" i="2"/>
  <c r="L77" i="2" s="1"/>
  <c r="F77" i="2"/>
  <c r="E77" i="2"/>
  <c r="D77" i="2"/>
  <c r="K79" i="2" l="1"/>
  <c r="L80" i="2"/>
  <c r="N312" i="2" l="1"/>
  <c r="O312" i="2" s="1"/>
  <c r="L312" i="2"/>
  <c r="K312" i="2"/>
  <c r="N311" i="2"/>
  <c r="O311" i="2" s="1"/>
  <c r="K311" i="2"/>
  <c r="L311" i="2" s="1"/>
  <c r="F311" i="2"/>
  <c r="E311" i="2"/>
  <c r="D311" i="2"/>
  <c r="C311" i="2"/>
  <c r="B311" i="2"/>
  <c r="A311" i="2"/>
  <c r="L308" i="2"/>
  <c r="O308" i="2" s="1"/>
  <c r="K308" i="2"/>
  <c r="N308" i="2" s="1"/>
  <c r="J308" i="2"/>
  <c r="M308" i="2" s="1"/>
  <c r="F308" i="2"/>
  <c r="E308" i="2"/>
  <c r="D308" i="2"/>
  <c r="C308" i="2"/>
  <c r="B308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67" i="2" l="1"/>
  <c r="O267" i="2" s="1"/>
  <c r="N266" i="2"/>
  <c r="O266" i="2" s="1"/>
  <c r="K267" i="2"/>
  <c r="F266" i="2"/>
  <c r="E266" i="2"/>
  <c r="D266" i="2"/>
  <c r="C266" i="2"/>
  <c r="B266" i="2"/>
  <c r="A266" i="2"/>
  <c r="L263" i="2"/>
  <c r="O263" i="2" s="1"/>
  <c r="K263" i="2"/>
  <c r="N263" i="2" s="1"/>
  <c r="J263" i="2"/>
  <c r="M263" i="2" s="1"/>
  <c r="F263" i="2"/>
  <c r="E263" i="2"/>
  <c r="D263" i="2"/>
  <c r="C263" i="2"/>
  <c r="B263" i="2"/>
  <c r="L266" i="2" l="1"/>
  <c r="L267" i="2" s="1"/>
  <c r="N175" i="2"/>
  <c r="O175" i="2" s="1"/>
  <c r="N174" i="2"/>
  <c r="O174" i="2" s="1"/>
  <c r="K174" i="2"/>
  <c r="L174" i="2" s="1"/>
  <c r="F174" i="2"/>
  <c r="E174" i="2"/>
  <c r="D174" i="2"/>
  <c r="C174" i="2"/>
  <c r="B174" i="2"/>
  <c r="A174" i="2"/>
  <c r="N173" i="2"/>
  <c r="O173" i="2" s="1"/>
  <c r="F173" i="2"/>
  <c r="E173" i="2"/>
  <c r="D173" i="2"/>
  <c r="C173" i="2"/>
  <c r="B173" i="2"/>
  <c r="A173" i="2"/>
  <c r="L170" i="2"/>
  <c r="O170" i="2" s="1"/>
  <c r="K170" i="2"/>
  <c r="N170" i="2" s="1"/>
  <c r="J170" i="2"/>
  <c r="M170" i="2" s="1"/>
  <c r="F170" i="2"/>
  <c r="E170" i="2"/>
  <c r="D170" i="2"/>
  <c r="C170" i="2"/>
  <c r="B170" i="2"/>
  <c r="L175" i="2" l="1"/>
  <c r="K175" i="2"/>
  <c r="L173" i="2"/>
  <c r="N128" i="2"/>
  <c r="O128" i="2" s="1"/>
  <c r="N126" i="2"/>
  <c r="O126" i="2" s="1"/>
  <c r="K126" i="2"/>
  <c r="F126" i="2"/>
  <c r="E126" i="2"/>
  <c r="D126" i="2"/>
  <c r="C126" i="2"/>
  <c r="B126" i="2"/>
  <c r="A126" i="2"/>
  <c r="L123" i="2"/>
  <c r="O123" i="2" s="1"/>
  <c r="K123" i="2"/>
  <c r="N123" i="2" s="1"/>
  <c r="J123" i="2"/>
  <c r="M123" i="2" s="1"/>
  <c r="F123" i="2"/>
  <c r="E123" i="2"/>
  <c r="D123" i="2"/>
  <c r="C123" i="2"/>
  <c r="B123" i="2"/>
  <c r="L126" i="2" l="1"/>
  <c r="L128" i="2" s="1"/>
  <c r="K128" i="2"/>
  <c r="N76" i="2"/>
  <c r="O76" i="2" s="1"/>
  <c r="K76" i="2"/>
  <c r="L76" i="2" s="1"/>
  <c r="D24" i="2" l="1"/>
  <c r="C75" i="2" l="1"/>
  <c r="D75" i="2"/>
  <c r="E75" i="2"/>
  <c r="F75" i="2"/>
  <c r="B75" i="2"/>
  <c r="A75" i="2"/>
  <c r="A73" i="2"/>
  <c r="N80" i="2"/>
  <c r="O80" i="2" s="1"/>
  <c r="N79" i="2"/>
  <c r="O79" i="2" s="1"/>
  <c r="N74" i="2"/>
  <c r="O74" i="2" s="1"/>
  <c r="K74" i="2"/>
  <c r="N73" i="2"/>
  <c r="O73" i="2" s="1"/>
  <c r="K73" i="2"/>
  <c r="F73" i="2"/>
  <c r="E73" i="2"/>
  <c r="D73" i="2"/>
  <c r="C73" i="2"/>
  <c r="B73" i="2"/>
  <c r="L70" i="2"/>
  <c r="O70" i="2" s="1"/>
  <c r="K70" i="2"/>
  <c r="N70" i="2" s="1"/>
  <c r="J70" i="2"/>
  <c r="M70" i="2" s="1"/>
  <c r="F70" i="2"/>
  <c r="E70" i="2"/>
  <c r="D70" i="2"/>
  <c r="C70" i="2"/>
  <c r="B70" i="2"/>
  <c r="K19" i="2"/>
  <c r="N19" i="2" s="1"/>
  <c r="L19" i="2"/>
  <c r="O19" i="2" s="1"/>
  <c r="J19" i="2"/>
  <c r="M19" i="2" s="1"/>
  <c r="N26" i="2"/>
  <c r="O26" i="2" s="1"/>
  <c r="N27" i="2"/>
  <c r="O27" i="2" s="1"/>
  <c r="N23" i="2"/>
  <c r="O23" i="2" s="1"/>
  <c r="N24" i="2"/>
  <c r="O24" i="2" s="1"/>
  <c r="N25" i="2"/>
  <c r="O25" i="2" s="1"/>
  <c r="N22" i="2"/>
  <c r="O22" i="2" s="1"/>
  <c r="K23" i="2"/>
  <c r="K24" i="2"/>
  <c r="L24" i="2" s="1"/>
  <c r="K25" i="2"/>
  <c r="L25" i="2" s="1"/>
  <c r="K22" i="2"/>
  <c r="A24" i="2"/>
  <c r="C24" i="2"/>
  <c r="E24" i="2"/>
  <c r="B24" i="2"/>
  <c r="K26" i="2" l="1"/>
  <c r="L74" i="2"/>
  <c r="K27" i="2"/>
  <c r="L23" i="2"/>
  <c r="L27" i="2" s="1"/>
  <c r="L22" i="2"/>
  <c r="L26" i="2" s="1"/>
  <c r="L73" i="2"/>
  <c r="C19" i="2"/>
  <c r="D19" i="2"/>
  <c r="E19" i="2"/>
  <c r="F19" i="2"/>
  <c r="B19" i="2"/>
  <c r="F24" i="2"/>
  <c r="C22" i="2"/>
  <c r="D22" i="2"/>
  <c r="E22" i="2"/>
  <c r="F22" i="2"/>
  <c r="B22" i="2"/>
  <c r="A22" i="2"/>
</calcChain>
</file>

<file path=xl/sharedStrings.xml><?xml version="1.0" encoding="utf-8"?>
<sst xmlns="http://schemas.openxmlformats.org/spreadsheetml/2006/main" count="748" uniqueCount="185">
  <si>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</si>
  <si>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</si>
  <si>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</si>
  <si>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</si>
  <si>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</si>
  <si>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</si>
  <si>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</si>
  <si>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</si>
  <si>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</si>
  <si>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</si>
  <si>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</si>
  <si>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</si>
  <si>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</si>
  <si>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</si>
  <si>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</si>
  <si>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</si>
  <si>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</si>
  <si>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</si>
  <si>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</si>
  <si>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</si>
  <si>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</si>
  <si>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</si>
  <si>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</si>
  <si>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</si>
  <si>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</si>
  <si>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</si>
  <si>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</si>
  <si>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</si>
  <si>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</si>
  <si>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</si>
  <si>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</si>
  <si>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</si>
  <si>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</si>
  <si>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</si>
  <si>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</si>
  <si>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</si>
  <si>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</si>
  <si>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</si>
  <si>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</si>
  <si>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</si>
  <si>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</si>
  <si>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</si>
  <si>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</si>
  <si>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</si>
  <si>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</si>
  <si>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</si>
  <si>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</si>
  <si>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</si>
  <si>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</si>
  <si>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</si>
  <si>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</si>
  <si>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</si>
  <si>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</si>
  <si>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</si>
  <si>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</si>
  <si>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</si>
  <si>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</si>
  <si>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</si>
  <si>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</si>
  <si>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</si>
  <si>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</si>
  <si>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</si>
  <si>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</si>
  <si>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</si>
  <si>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</si>
  <si>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</si>
  <si>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</si>
  <si>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</si>
  <si>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</si>
  <si>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</si>
  <si>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</si>
  <si>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</si>
  <si>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</si>
  <si>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</si>
  <si>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</si>
  <si>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</si>
  <si>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</si>
  <si>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</si>
  <si>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</si>
  <si>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</si>
  <si>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</si>
  <si>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</si>
  <si>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</si>
  <si>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</si>
  <si>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</si>
  <si>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</si>
  <si>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</si>
  <si>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</si>
  <si>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</si>
  <si>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</si>
  <si>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</si>
  <si>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</si>
  <si>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</si>
  <si>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</si>
  <si>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</si>
  <si>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</si>
  <si>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</si>
  <si>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</si>
  <si>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</si>
  <si>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</si>
  <si>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</si>
  <si>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</si>
  <si>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</si>
  <si>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</si>
  <si>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>Раздел II</t>
  </si>
  <si>
    <t>Присмотр и уход</t>
  </si>
  <si>
    <t>853212О.99.0.БВ23АГ02000</t>
  </si>
  <si>
    <t>50.Д.40.0</t>
  </si>
  <si>
    <t>050 Физические лица льготных категорий, определяемых учредителем</t>
  </si>
  <si>
    <t>853212О.99.0.БВ23АГ08000</t>
  </si>
  <si>
    <t>Раздел III</t>
  </si>
  <si>
    <t>853211О.99.0.БВ19АА98000</t>
  </si>
  <si>
    <t>012 дети-сироты и дети, оставшиеся без попечения родителей</t>
  </si>
  <si>
    <t xml:space="preserve"> Реализация основных общеобразовательных программ начального общего образования</t>
  </si>
  <si>
    <t>34.787.0</t>
  </si>
  <si>
    <t>0110112 Физические лица</t>
  </si>
  <si>
    <t>001 не указано</t>
  </si>
  <si>
    <t>801012О.99.0.БА81АЦ60001</t>
  </si>
  <si>
    <t>003 обучающиеся за исключением обучающихся с ограниченными возможностями здоровья (ОВЗ) и детей-инвалидов</t>
  </si>
  <si>
    <t>001 Число обучающихся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</si>
  <si>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</si>
  <si>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</si>
  <si>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004 обучающиеся с ограниченными возможностями здоровья (ОВЗ)</t>
  </si>
  <si>
    <t>001 адаптированная образовательная программа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</si>
  <si>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</si>
  <si>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</si>
  <si>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</si>
  <si>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</si>
  <si>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</si>
  <si>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</si>
  <si>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</si>
  <si>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</si>
  <si>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</si>
  <si>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</si>
  <si>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</si>
  <si>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</si>
  <si>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</si>
  <si>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</si>
  <si>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</si>
  <si>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>Раздел VI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</si>
  <si>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</si>
  <si>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</si>
  <si>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</si>
  <si>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</si>
  <si>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</si>
  <si>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</si>
  <si>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</si>
  <si>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 xml:space="preserve">003 Число человеко-дней обучения </t>
  </si>
  <si>
    <t>Раздел IV</t>
  </si>
  <si>
    <t>Раздел V</t>
  </si>
  <si>
    <t>889111О.99.0.БА93АА63000</t>
  </si>
  <si>
    <t>002 Физические лица за исключением льготных категорий</t>
  </si>
  <si>
    <t>004 Не указано</t>
  </si>
  <si>
    <t>04 Группа продленного дня</t>
  </si>
  <si>
    <t xml:space="preserve">Отсутствие обоснованных жалоб родителей обучающихся на реализацию услуги
</t>
  </si>
  <si>
    <t xml:space="preserve">001 Число детей </t>
  </si>
  <si>
    <t>Человек</t>
  </si>
  <si>
    <t>003 Число человеко-дней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</si>
  <si>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</si>
  <si>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</si>
  <si>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</si>
  <si>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</si>
  <si>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</si>
  <si>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</si>
  <si>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</si>
  <si>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001 Число детей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</si>
  <si>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</si>
  <si>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</si>
  <si>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</si>
  <si>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</si>
  <si>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</si>
  <si>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</si>
  <si>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</si>
  <si>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</si>
  <si>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Реализация дополнительных общеразвивающих программ.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</si>
  <si>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"Шапкинская средняя общеобразовательная школа № 11 имени Героя Российской Федерации Боровикова В.В." (МБОУ Шапкинская СОШ № 11)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</si>
  <si>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</si>
  <si>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801012О.99.0.БА81АА00001</t>
  </si>
  <si>
    <t>Раздел VII</t>
  </si>
  <si>
    <t>Приложение № 22</t>
  </si>
  <si>
    <t>от 29.12.2023 №01-14-095</t>
  </si>
  <si>
    <t>на 2024 год и на плановый период 2025 и 2026 годов</t>
  </si>
  <si>
    <t>2024 (очередной финансовый год)</t>
  </si>
  <si>
    <t>2025 (1-й год планового периода)</t>
  </si>
  <si>
    <t>2026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</si>
</sst>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2.44140625" customWidth="1"/>
    <col min="2" max="3" width="5" customWidth="1"/>
    <col min="4" max="4" width="18.5546875" style="7" customWidth="1"/>
    <col min="5" max="5" width="21.44140625" customWidth="1"/>
  </cols>
  <sheetData>
    <row r="1" spans="1:5" x14ac:dyDescent="0.3">
      <c r="D1" s="1" t="s">
        <v>179</v>
      </c>
    </row>
    <row r="2" spans="1:5" x14ac:dyDescent="0.3">
      <c r="D2" s="1" t="s">
        <v>0</v>
      </c>
    </row>
    <row r="3" spans="1:5" x14ac:dyDescent="0.3">
      <c r="D3" s="1" t="s">
        <v>180</v>
      </c>
    </row>
    <row r="5" spans="1:5" ht="17.399999999999999" x14ac:dyDescent="0.3">
      <c r="A5" s="2" t="s">
        <v>1</v>
      </c>
    </row>
    <row r="6" spans="1:5" ht="17.399999999999999" x14ac:dyDescent="0.3">
      <c r="A6" s="2" t="s">
        <v>181</v>
      </c>
    </row>
    <row r="7" spans="1:5" x14ac:dyDescent="0.3">
      <c r="A7" s="3"/>
    </row>
    <row r="8" spans="1:5" ht="18" x14ac:dyDescent="0.3">
      <c r="A8" s="4"/>
      <c r="D8" s="8"/>
      <c r="E8" s="11" t="s">
        <v>2</v>
      </c>
    </row>
    <row r="9" spans="1:5" ht="72" x14ac:dyDescent="0.3">
      <c r="A9" s="6" t="s">
        <v>175</v>
      </c>
      <c r="D9" s="9" t="s">
        <v>4</v>
      </c>
      <c r="E9" s="11">
        <v>506001</v>
      </c>
    </row>
    <row r="10" spans="1:5" ht="18" x14ac:dyDescent="0.35">
      <c r="A10" s="5"/>
      <c r="D10" s="87" t="s">
        <v>5</v>
      </c>
      <c r="E10" s="12"/>
    </row>
    <row r="11" spans="1:5" ht="36" x14ac:dyDescent="0.3">
      <c r="A11" s="5" t="s">
        <v>3</v>
      </c>
      <c r="D11" s="9" t="s">
        <v>6</v>
      </c>
      <c r="E11" s="12"/>
    </row>
    <row r="12" spans="1:5" ht="18" x14ac:dyDescent="0.3">
      <c r="A12" s="84" t="s">
        <v>169</v>
      </c>
      <c r="D12" s="9" t="s">
        <v>7</v>
      </c>
      <c r="E12" s="12"/>
    </row>
    <row r="13" spans="1:5" ht="18" x14ac:dyDescent="0.3">
      <c r="A13" s="84" t="s">
        <v>170</v>
      </c>
      <c r="D13" s="10"/>
      <c r="E13" s="12"/>
    </row>
    <row r="14" spans="1:5" ht="18" x14ac:dyDescent="0.3">
      <c r="A14" s="85" t="s">
        <v>171</v>
      </c>
      <c r="E14" s="10"/>
    </row>
    <row r="15" spans="1:5" ht="18" x14ac:dyDescent="0.3">
      <c r="A15" s="85" t="s">
        <v>172</v>
      </c>
      <c r="E15" s="10"/>
    </row>
    <row r="16" spans="1:5" ht="18" x14ac:dyDescent="0.3">
      <c r="A16" s="85" t="s">
        <v>173</v>
      </c>
    </row>
    <row r="17" spans="1:1" ht="18" x14ac:dyDescent="0.3">
      <c r="A17" s="85" t="s">
        <v>174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4"/>
  <sheetViews>
    <sheetView view="pageBreakPreview" zoomScaleNormal="100" zoomScaleSheetLayoutView="100" workbookViewId="0">
      <selection activeCell="I329" sqref="I329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127" t="s">
        <v>60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x14ac:dyDescent="0.2">
      <c r="A2" s="14"/>
    </row>
    <row r="3" spans="1:15" x14ac:dyDescent="0.2">
      <c r="A3" s="121" t="s">
        <v>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s="22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122" t="s">
        <v>87</v>
      </c>
      <c r="B5" s="122"/>
      <c r="C5" s="122"/>
      <c r="D5" s="13" t="s">
        <v>89</v>
      </c>
      <c r="N5" s="15" t="s">
        <v>9</v>
      </c>
      <c r="O5" s="105" t="s">
        <v>86</v>
      </c>
    </row>
    <row r="6" spans="1:15" x14ac:dyDescent="0.2">
      <c r="A6" s="124"/>
      <c r="B6" s="124"/>
      <c r="C6" s="124"/>
      <c r="N6" s="15" t="s">
        <v>10</v>
      </c>
      <c r="O6" s="106"/>
    </row>
    <row r="7" spans="1:15" x14ac:dyDescent="0.2">
      <c r="A7" s="124" t="s">
        <v>11</v>
      </c>
      <c r="B7" s="124"/>
      <c r="D7" s="20" t="s">
        <v>95</v>
      </c>
      <c r="N7" s="15" t="s">
        <v>12</v>
      </c>
      <c r="O7" s="123"/>
    </row>
    <row r="8" spans="1:15" ht="27.75" customHeight="1" x14ac:dyDescent="0.2">
      <c r="A8" s="118" t="s">
        <v>88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5" ht="12.6" x14ac:dyDescent="0.2">
      <c r="A9" s="119" t="s">
        <v>13</v>
      </c>
      <c r="B9" s="119"/>
      <c r="C9" s="119"/>
      <c r="D9" s="125"/>
      <c r="E9" s="125"/>
    </row>
    <row r="10" spans="1:15" ht="33.6" customHeight="1" x14ac:dyDescent="0.2">
      <c r="A10" s="100" t="s">
        <v>14</v>
      </c>
      <c r="B10" s="100" t="s">
        <v>15</v>
      </c>
      <c r="C10" s="100"/>
      <c r="D10" s="100"/>
      <c r="E10" s="100" t="s">
        <v>16</v>
      </c>
      <c r="F10" s="100"/>
      <c r="G10" s="100" t="s">
        <v>30</v>
      </c>
      <c r="H10" s="100"/>
      <c r="I10" s="100"/>
      <c r="J10" s="100"/>
      <c r="K10" s="100"/>
      <c r="L10" s="100"/>
      <c r="M10" s="100" t="s">
        <v>31</v>
      </c>
      <c r="N10" s="100"/>
      <c r="O10" s="100"/>
    </row>
    <row r="11" spans="1:15" ht="27" customHeight="1" x14ac:dyDescent="0.2">
      <c r="A11" s="100"/>
      <c r="B11" s="105" t="s">
        <v>17</v>
      </c>
      <c r="C11" s="105" t="s">
        <v>18</v>
      </c>
      <c r="D11" s="105" t="s">
        <v>19</v>
      </c>
      <c r="E11" s="105" t="s">
        <v>20</v>
      </c>
      <c r="F11" s="105" t="s">
        <v>21</v>
      </c>
      <c r="G11" s="100" t="s">
        <v>21</v>
      </c>
      <c r="H11" s="100"/>
      <c r="I11" s="100"/>
      <c r="J11" s="100"/>
      <c r="K11" s="100" t="s">
        <v>29</v>
      </c>
      <c r="L11" s="100"/>
      <c r="M11" s="105" t="s">
        <v>182</v>
      </c>
      <c r="N11" s="105" t="s">
        <v>183</v>
      </c>
      <c r="O11" s="105" t="s">
        <v>184</v>
      </c>
    </row>
    <row r="12" spans="1:15" ht="22.8" customHeight="1" x14ac:dyDescent="0.2">
      <c r="A12" s="100"/>
      <c r="B12" s="123"/>
      <c r="C12" s="123"/>
      <c r="D12" s="123"/>
      <c r="E12" s="123"/>
      <c r="F12" s="123"/>
      <c r="G12" s="100"/>
      <c r="H12" s="100"/>
      <c r="I12" s="100"/>
      <c r="J12" s="100"/>
      <c r="K12" s="19" t="s">
        <v>22</v>
      </c>
      <c r="L12" s="19" t="s">
        <v>23</v>
      </c>
      <c r="M12" s="123"/>
      <c r="N12" s="123"/>
      <c r="O12" s="123"/>
    </row>
    <row r="13" spans="1:15" x14ac:dyDescent="0.2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00">
        <v>7</v>
      </c>
      <c r="H13" s="100"/>
      <c r="I13" s="100"/>
      <c r="J13" s="100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61.2" x14ac:dyDescent="0.2">
      <c r="A14" s="19" t="s">
        <v>28</v>
      </c>
      <c r="B14" s="81" t="s">
        <v>90</v>
      </c>
      <c r="C14" s="73" t="s">
        <v>91</v>
      </c>
      <c r="D14" s="81" t="s">
        <v>92</v>
      </c>
      <c r="E14" s="81" t="s">
        <v>93</v>
      </c>
      <c r="F14" s="81" t="s">
        <v>94</v>
      </c>
      <c r="G14" s="100" t="s">
        <v>25</v>
      </c>
      <c r="H14" s="100"/>
      <c r="I14" s="100"/>
      <c r="J14" s="100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61.2" x14ac:dyDescent="0.2">
      <c r="A15" s="19" t="s">
        <v>100</v>
      </c>
      <c r="B15" s="81" t="s">
        <v>90</v>
      </c>
      <c r="C15" s="73" t="s">
        <v>91</v>
      </c>
      <c r="D15" s="81" t="s">
        <v>99</v>
      </c>
      <c r="E15" s="73" t="s">
        <v>93</v>
      </c>
      <c r="F15" s="81" t="s">
        <v>94</v>
      </c>
      <c r="G15" s="100" t="s">
        <v>25</v>
      </c>
      <c r="H15" s="100"/>
      <c r="I15" s="100"/>
      <c r="J15" s="100"/>
      <c r="K15" s="19" t="s">
        <v>26</v>
      </c>
      <c r="L15" s="19">
        <v>744</v>
      </c>
      <c r="M15" s="19">
        <v>100</v>
      </c>
      <c r="N15" s="19">
        <v>100</v>
      </c>
      <c r="O15" s="19">
        <v>100</v>
      </c>
    </row>
    <row r="16" spans="1:15" s="22" customFormat="1" x14ac:dyDescent="0.2">
      <c r="A16" s="104" t="s">
        <v>102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1:15" x14ac:dyDescent="0.2">
      <c r="A17" s="14" t="s">
        <v>27</v>
      </c>
    </row>
    <row r="18" spans="1:15" ht="33" customHeight="1" x14ac:dyDescent="0.2">
      <c r="A18" s="100" t="s">
        <v>14</v>
      </c>
      <c r="B18" s="100" t="s">
        <v>15</v>
      </c>
      <c r="C18" s="100"/>
      <c r="D18" s="100"/>
      <c r="E18" s="100" t="s">
        <v>16</v>
      </c>
      <c r="F18" s="100"/>
      <c r="G18" s="100" t="s">
        <v>68</v>
      </c>
      <c r="H18" s="100"/>
      <c r="I18" s="100"/>
      <c r="J18" s="100" t="s">
        <v>32</v>
      </c>
      <c r="K18" s="100"/>
      <c r="L18" s="100"/>
      <c r="M18" s="100" t="s">
        <v>33</v>
      </c>
      <c r="N18" s="100"/>
      <c r="O18" s="100"/>
    </row>
    <row r="19" spans="1:15" ht="21" customHeight="1" x14ac:dyDescent="0.2">
      <c r="A19" s="100"/>
      <c r="B19" s="100" t="str">
        <f>B11</f>
        <v>Виды образовательных программ</v>
      </c>
      <c r="C19" s="100" t="str">
        <f>C11</f>
        <v>Категория потребителей</v>
      </c>
      <c r="D19" s="100" t="str">
        <f>D11</f>
        <v>Возраст обучающихся</v>
      </c>
      <c r="E19" s="100" t="str">
        <f>E11</f>
        <v>Формы образования и формы реализации образовательных программ</v>
      </c>
      <c r="F19" s="100" t="str">
        <f>F11</f>
        <v>(наименование показателя)</v>
      </c>
      <c r="G19" s="100" t="s">
        <v>21</v>
      </c>
      <c r="H19" s="100" t="s">
        <v>29</v>
      </c>
      <c r="I19" s="100"/>
      <c r="J19" s="100" t="str">
        <f>M11</f>
        <v>2024 (очередной финансовый год)</v>
      </c>
      <c r="K19" s="100" t="str">
        <f>N11</f>
        <v>2025 (1-й год планового периода)</v>
      </c>
      <c r="L19" s="100" t="str">
        <f>O11</f>
        <v>2026 (2-й год планового периода)</v>
      </c>
      <c r="M19" s="100" t="str">
        <f>J19</f>
        <v>2024 (очередной финансовый год)</v>
      </c>
      <c r="N19" s="100" t="str">
        <f t="shared" ref="N19:O19" si="0">K19</f>
        <v>2025 (1-й год планового периода)</v>
      </c>
      <c r="O19" s="100" t="str">
        <f t="shared" si="0"/>
        <v>2026 (2-й год планового периода)</v>
      </c>
    </row>
    <row r="20" spans="1:15" ht="21.6" customHeight="1" x14ac:dyDescent="0.2">
      <c r="A20" s="100"/>
      <c r="B20" s="100"/>
      <c r="C20" s="100"/>
      <c r="D20" s="100"/>
      <c r="E20" s="100"/>
      <c r="F20" s="100"/>
      <c r="G20" s="100"/>
      <c r="H20" s="19" t="s">
        <v>22</v>
      </c>
      <c r="I20" s="19" t="s">
        <v>23</v>
      </c>
      <c r="J20" s="100"/>
      <c r="K20" s="100"/>
      <c r="L20" s="100"/>
      <c r="M20" s="100"/>
      <c r="N20" s="100"/>
      <c r="O20" s="100"/>
    </row>
    <row r="21" spans="1:15" x14ac:dyDescent="0.2">
      <c r="A21" s="19">
        <v>1</v>
      </c>
      <c r="B21" s="19">
        <v>2</v>
      </c>
      <c r="C21" s="19">
        <v>3</v>
      </c>
      <c r="D21" s="19">
        <v>4</v>
      </c>
      <c r="E21" s="19">
        <v>5</v>
      </c>
      <c r="F21" s="19">
        <v>6</v>
      </c>
      <c r="G21" s="19">
        <v>7</v>
      </c>
      <c r="H21" s="19">
        <v>8</v>
      </c>
      <c r="I21" s="19">
        <v>9</v>
      </c>
      <c r="J21" s="19">
        <v>10</v>
      </c>
      <c r="K21" s="19">
        <v>11</v>
      </c>
      <c r="L21" s="19">
        <v>12</v>
      </c>
      <c r="M21" s="19">
        <v>13</v>
      </c>
      <c r="N21" s="19">
        <v>14</v>
      </c>
      <c r="O21" s="19">
        <v>15</v>
      </c>
    </row>
    <row r="22" spans="1:15" ht="33" customHeight="1" x14ac:dyDescent="0.2">
      <c r="A22" s="100" t="str">
        <f t="shared" ref="A22:F22" si="1">A14</f>
        <v>801011О.99.0.БВ24ВТ22000</v>
      </c>
      <c r="B22" s="100" t="str">
        <f t="shared" si="1"/>
        <v>003 не указано</v>
      </c>
      <c r="C22" s="128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100" t="str">
        <f t="shared" si="1"/>
        <v>002 От 1 года до 3 лет</v>
      </c>
      <c r="E22" s="100" t="str">
        <f t="shared" si="1"/>
        <v>01 Очная</v>
      </c>
      <c r="F22" s="100" t="str">
        <f t="shared" si="1"/>
        <v>06 группа полного дня</v>
      </c>
      <c r="G22" s="21" t="s">
        <v>147</v>
      </c>
      <c r="H22" s="21" t="s">
        <v>96</v>
      </c>
      <c r="I22" s="77">
        <v>540</v>
      </c>
      <c r="J22" s="74">
        <f>J23*121</f>
        <v>484</v>
      </c>
      <c r="K22" s="74">
        <f>J22</f>
        <v>484</v>
      </c>
      <c r="L22" s="74">
        <f>K22</f>
        <v>484</v>
      </c>
      <c r="M22" s="74" t="s">
        <v>24</v>
      </c>
      <c r="N22" s="74" t="str">
        <f>M22</f>
        <v>-</v>
      </c>
      <c r="O22" s="74" t="str">
        <f>N22</f>
        <v>-</v>
      </c>
    </row>
    <row r="23" spans="1:15" ht="31.2" customHeight="1" x14ac:dyDescent="0.2">
      <c r="A23" s="100"/>
      <c r="B23" s="100"/>
      <c r="C23" s="128"/>
      <c r="D23" s="100"/>
      <c r="E23" s="100"/>
      <c r="F23" s="100"/>
      <c r="G23" s="21" t="s">
        <v>97</v>
      </c>
      <c r="H23" s="21" t="s">
        <v>98</v>
      </c>
      <c r="I23" s="77">
        <v>792</v>
      </c>
      <c r="J23" s="74">
        <v>4</v>
      </c>
      <c r="K23" s="74">
        <f t="shared" ref="K23:L23" si="2">J23</f>
        <v>4</v>
      </c>
      <c r="L23" s="74">
        <f t="shared" si="2"/>
        <v>4</v>
      </c>
      <c r="M23" s="74" t="s">
        <v>24</v>
      </c>
      <c r="N23" s="74" t="str">
        <f t="shared" ref="N23:O23" si="3">M23</f>
        <v>-</v>
      </c>
      <c r="O23" s="74" t="str">
        <f t="shared" si="3"/>
        <v>-</v>
      </c>
    </row>
    <row r="24" spans="1:15" ht="42" customHeight="1" x14ac:dyDescent="0.2">
      <c r="A24" s="100" t="str">
        <f t="shared" ref="A24:F24" si="4">A15</f>
        <v>801011О.99.0.БВ24ВУ42000</v>
      </c>
      <c r="B24" s="100" t="str">
        <f t="shared" si="4"/>
        <v>003 не указано</v>
      </c>
      <c r="C24" s="128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100" t="str">
        <f t="shared" si="4"/>
        <v>003 От 3 лет до 8 лет</v>
      </c>
      <c r="E24" s="100" t="str">
        <f t="shared" si="4"/>
        <v>01 Очная</v>
      </c>
      <c r="F24" s="100" t="str">
        <f t="shared" si="4"/>
        <v>06 группа полного дня</v>
      </c>
      <c r="G24" s="21" t="s">
        <v>147</v>
      </c>
      <c r="H24" s="21" t="s">
        <v>96</v>
      </c>
      <c r="I24" s="77">
        <v>540</v>
      </c>
      <c r="J24" s="74">
        <f>J25*121</f>
        <v>1452</v>
      </c>
      <c r="K24" s="74">
        <f t="shared" ref="K24:L24" si="5">J24</f>
        <v>1452</v>
      </c>
      <c r="L24" s="74">
        <f t="shared" si="5"/>
        <v>1452</v>
      </c>
      <c r="M24" s="74" t="s">
        <v>24</v>
      </c>
      <c r="N24" s="74" t="str">
        <f t="shared" ref="N24:O24" si="6">M24</f>
        <v>-</v>
      </c>
      <c r="O24" s="74" t="str">
        <f t="shared" si="6"/>
        <v>-</v>
      </c>
    </row>
    <row r="25" spans="1:15" ht="26.25" customHeight="1" x14ac:dyDescent="0.2">
      <c r="A25" s="100"/>
      <c r="B25" s="100"/>
      <c r="C25" s="128"/>
      <c r="D25" s="100"/>
      <c r="E25" s="100"/>
      <c r="F25" s="100"/>
      <c r="G25" s="21" t="s">
        <v>97</v>
      </c>
      <c r="H25" s="21" t="s">
        <v>98</v>
      </c>
      <c r="I25" s="77">
        <v>792</v>
      </c>
      <c r="J25" s="74">
        <v>12</v>
      </c>
      <c r="K25" s="74">
        <f t="shared" ref="K25:L25" si="7">J25</f>
        <v>12</v>
      </c>
      <c r="L25" s="74">
        <f t="shared" si="7"/>
        <v>12</v>
      </c>
      <c r="M25" s="74" t="s">
        <v>24</v>
      </c>
      <c r="N25" s="74" t="str">
        <f t="shared" ref="N25:O25" si="8">M25</f>
        <v>-</v>
      </c>
      <c r="O25" s="74" t="str">
        <f t="shared" si="8"/>
        <v>-</v>
      </c>
    </row>
    <row r="26" spans="1:15" ht="30.6" x14ac:dyDescent="0.2">
      <c r="A26" s="108" t="s">
        <v>101</v>
      </c>
      <c r="B26" s="109"/>
      <c r="C26" s="109"/>
      <c r="D26" s="109"/>
      <c r="E26" s="109"/>
      <c r="F26" s="110"/>
      <c r="G26" s="21" t="s">
        <v>147</v>
      </c>
      <c r="H26" s="21" t="s">
        <v>96</v>
      </c>
      <c r="I26" s="77">
        <v>540</v>
      </c>
      <c r="J26" s="75">
        <f>J22+J24</f>
        <v>1936</v>
      </c>
      <c r="K26" s="75">
        <f t="shared" ref="K26:L26" si="9">K22+K24</f>
        <v>1936</v>
      </c>
      <c r="L26" s="75">
        <f t="shared" si="9"/>
        <v>1936</v>
      </c>
      <c r="M26" s="74" t="s">
        <v>24</v>
      </c>
      <c r="N26" s="74" t="str">
        <f t="shared" ref="N26:O26" si="10">M26</f>
        <v>-</v>
      </c>
      <c r="O26" s="74" t="str">
        <f t="shared" si="10"/>
        <v>-</v>
      </c>
    </row>
    <row r="27" spans="1:15" s="22" customFormat="1" ht="20.399999999999999" x14ac:dyDescent="0.2">
      <c r="A27" s="111"/>
      <c r="B27" s="112"/>
      <c r="C27" s="112"/>
      <c r="D27" s="112"/>
      <c r="E27" s="112"/>
      <c r="F27" s="113"/>
      <c r="G27" s="21" t="s">
        <v>97</v>
      </c>
      <c r="H27" s="21" t="s">
        <v>98</v>
      </c>
      <c r="I27" s="77">
        <v>792</v>
      </c>
      <c r="J27" s="75">
        <f>J23+J25</f>
        <v>16</v>
      </c>
      <c r="K27" s="75">
        <f t="shared" ref="K27:L27" si="11">K23+K25</f>
        <v>16</v>
      </c>
      <c r="L27" s="75">
        <f t="shared" si="11"/>
        <v>16</v>
      </c>
      <c r="M27" s="74" t="s">
        <v>24</v>
      </c>
      <c r="N27" s="74" t="str">
        <f t="shared" ref="N27:O27" si="12">M27</f>
        <v>-</v>
      </c>
      <c r="O27" s="74" t="str">
        <f t="shared" si="12"/>
        <v>-</v>
      </c>
    </row>
    <row r="28" spans="1:15" s="22" customFormat="1" x14ac:dyDescent="0.2">
      <c r="A28" s="104" t="s">
        <v>102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s="22" customForma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">
      <c r="A30" s="13" t="s">
        <v>34</v>
      </c>
    </row>
    <row r="31" spans="1:15" x14ac:dyDescent="0.2">
      <c r="A31" s="107" t="s">
        <v>35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</row>
    <row r="32" spans="1:15" x14ac:dyDescent="0.2">
      <c r="A32" s="23" t="s">
        <v>36</v>
      </c>
      <c r="B32" s="23" t="s">
        <v>37</v>
      </c>
      <c r="C32" s="23" t="s">
        <v>38</v>
      </c>
      <c r="D32" s="23" t="s">
        <v>39</v>
      </c>
      <c r="E32" s="107" t="s">
        <v>40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</row>
    <row r="33" spans="1:15" x14ac:dyDescent="0.2">
      <c r="A33" s="23">
        <v>1</v>
      </c>
      <c r="B33" s="23">
        <v>2</v>
      </c>
      <c r="C33" s="23">
        <v>3</v>
      </c>
      <c r="D33" s="23">
        <v>4</v>
      </c>
      <c r="E33" s="114">
        <v>5</v>
      </c>
      <c r="F33" s="115"/>
      <c r="G33" s="115"/>
      <c r="H33" s="115"/>
      <c r="I33" s="115"/>
      <c r="J33" s="115"/>
      <c r="K33" s="115"/>
      <c r="L33" s="115"/>
      <c r="M33" s="115"/>
      <c r="N33" s="115"/>
      <c r="O33" s="116"/>
    </row>
    <row r="34" spans="1:15" x14ac:dyDescent="0.2">
      <c r="A34" s="23"/>
      <c r="B34" s="23"/>
      <c r="C34" s="23"/>
      <c r="D34" s="23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6"/>
    </row>
    <row r="36" spans="1:15" ht="13.8" x14ac:dyDescent="0.25">
      <c r="A36" s="14" t="s">
        <v>41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5" ht="13.8" x14ac:dyDescent="0.25">
      <c r="A37" s="14" t="s">
        <v>42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5" ht="11.25" customHeight="1" x14ac:dyDescent="0.2">
      <c r="A38" s="117" t="s">
        <v>43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5" ht="11.25" customHeight="1" x14ac:dyDescent="0.2">
      <c r="A39" s="117" t="s">
        <v>44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5" ht="24" customHeight="1" x14ac:dyDescent="0.2">
      <c r="A40" s="118" t="s">
        <v>158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</row>
    <row r="41" spans="1:15" ht="13.8" x14ac:dyDescent="0.25">
      <c r="A41" s="119" t="s">
        <v>159</v>
      </c>
      <c r="B41" s="119"/>
      <c r="C41" s="119"/>
      <c r="D41" s="24"/>
      <c r="E41" s="24"/>
      <c r="F41" s="24"/>
      <c r="G41" s="24"/>
      <c r="H41" s="24"/>
      <c r="I41" s="24"/>
      <c r="J41" s="24"/>
      <c r="K41" s="24"/>
    </row>
    <row r="42" spans="1:15" ht="13.8" x14ac:dyDescent="0.25">
      <c r="A42" s="119" t="s">
        <v>160</v>
      </c>
      <c r="B42" s="119"/>
      <c r="C42" s="119"/>
      <c r="D42" s="119"/>
      <c r="E42" s="119"/>
      <c r="F42" s="119"/>
      <c r="G42" s="24"/>
      <c r="H42" s="24"/>
      <c r="I42" s="24"/>
      <c r="J42" s="24"/>
      <c r="K42" s="24"/>
    </row>
    <row r="43" spans="1:15" ht="13.8" x14ac:dyDescent="0.25">
      <c r="A43" s="1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5" ht="13.8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5" ht="13.8" x14ac:dyDescent="0.25">
      <c r="A45" s="14" t="s">
        <v>45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5" ht="34.5" customHeight="1" x14ac:dyDescent="0.2">
      <c r="A46" s="100" t="s">
        <v>46</v>
      </c>
      <c r="B46" s="100"/>
      <c r="C46" s="100"/>
      <c r="D46" s="100" t="s">
        <v>47</v>
      </c>
      <c r="E46" s="100"/>
      <c r="F46" s="100"/>
      <c r="G46" s="100"/>
      <c r="H46" s="100"/>
      <c r="I46" s="100"/>
      <c r="J46" s="100"/>
      <c r="K46" s="100" t="s">
        <v>48</v>
      </c>
      <c r="L46" s="100"/>
      <c r="M46" s="100"/>
      <c r="N46" s="100"/>
      <c r="O46" s="100"/>
    </row>
    <row r="47" spans="1:15" x14ac:dyDescent="0.2">
      <c r="A47" s="120">
        <v>1</v>
      </c>
      <c r="B47" s="120"/>
      <c r="C47" s="120"/>
      <c r="D47" s="120">
        <v>2</v>
      </c>
      <c r="E47" s="120"/>
      <c r="F47" s="120"/>
      <c r="G47" s="120"/>
      <c r="H47" s="120"/>
      <c r="I47" s="120"/>
      <c r="J47" s="120"/>
      <c r="K47" s="120">
        <v>3</v>
      </c>
      <c r="L47" s="120"/>
      <c r="M47" s="120"/>
      <c r="N47" s="120"/>
      <c r="O47" s="120"/>
    </row>
    <row r="48" spans="1:15" ht="21.75" customHeight="1" x14ac:dyDescent="0.2">
      <c r="A48" s="100" t="s">
        <v>49</v>
      </c>
      <c r="B48" s="100"/>
      <c r="C48" s="100"/>
      <c r="D48" s="100" t="s">
        <v>59</v>
      </c>
      <c r="E48" s="100"/>
      <c r="F48" s="100"/>
      <c r="G48" s="100"/>
      <c r="H48" s="100"/>
      <c r="I48" s="100"/>
      <c r="J48" s="100"/>
      <c r="K48" s="100" t="s">
        <v>50</v>
      </c>
      <c r="L48" s="100"/>
      <c r="M48" s="100"/>
      <c r="N48" s="100"/>
      <c r="O48" s="100"/>
    </row>
    <row r="49" spans="1:15" ht="15.75" customHeight="1" x14ac:dyDescent="0.2">
      <c r="A49" s="100" t="s">
        <v>57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 t="s">
        <v>51</v>
      </c>
      <c r="L49" s="100"/>
      <c r="M49" s="100"/>
      <c r="N49" s="100"/>
      <c r="O49" s="100"/>
    </row>
    <row r="50" spans="1:15" x14ac:dyDescent="0.2">
      <c r="A50" s="100" t="s">
        <v>58</v>
      </c>
      <c r="B50" s="100"/>
      <c r="C50" s="100"/>
      <c r="D50" s="100" t="s">
        <v>52</v>
      </c>
      <c r="E50" s="100"/>
      <c r="F50" s="100"/>
      <c r="G50" s="100"/>
      <c r="H50" s="100"/>
      <c r="I50" s="100"/>
      <c r="J50" s="100"/>
      <c r="K50" s="100" t="s">
        <v>53</v>
      </c>
      <c r="L50" s="100"/>
      <c r="M50" s="100"/>
      <c r="N50" s="100"/>
      <c r="O50" s="100"/>
    </row>
    <row r="51" spans="1:15" x14ac:dyDescent="0.2">
      <c r="A51" s="100" t="s">
        <v>54</v>
      </c>
      <c r="B51" s="100"/>
      <c r="C51" s="100"/>
      <c r="D51" s="100" t="s">
        <v>55</v>
      </c>
      <c r="E51" s="100"/>
      <c r="F51" s="100"/>
      <c r="G51" s="100"/>
      <c r="H51" s="100"/>
      <c r="I51" s="100"/>
      <c r="J51" s="100"/>
      <c r="K51" s="100" t="s">
        <v>56</v>
      </c>
      <c r="L51" s="100"/>
      <c r="M51" s="100"/>
      <c r="N51" s="100"/>
      <c r="O51" s="100"/>
    </row>
    <row r="52" spans="1:15" s="22" customForma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x14ac:dyDescent="0.2">
      <c r="A53" s="121" t="s">
        <v>104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</row>
    <row r="54" spans="1:15" s="22" customFormat="1" ht="6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x14ac:dyDescent="0.2">
      <c r="A55" s="122" t="s">
        <v>87</v>
      </c>
      <c r="B55" s="122"/>
      <c r="C55" s="122"/>
      <c r="D55" s="22" t="s">
        <v>105</v>
      </c>
      <c r="E55" s="22"/>
      <c r="F55" s="22"/>
      <c r="G55" s="22"/>
      <c r="H55" s="22"/>
      <c r="I55" s="22"/>
      <c r="J55" s="22"/>
      <c r="K55" s="22"/>
      <c r="L55" s="22"/>
      <c r="M55" s="22"/>
      <c r="N55" s="15" t="s">
        <v>9</v>
      </c>
      <c r="O55" s="105" t="s">
        <v>107</v>
      </c>
    </row>
    <row r="56" spans="1:15" x14ac:dyDescent="0.2">
      <c r="A56" s="124"/>
      <c r="B56" s="124"/>
      <c r="C56" s="124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5" t="s">
        <v>10</v>
      </c>
      <c r="O56" s="106"/>
    </row>
    <row r="57" spans="1:15" x14ac:dyDescent="0.2">
      <c r="A57" s="124" t="s">
        <v>11</v>
      </c>
      <c r="B57" s="124"/>
      <c r="C57" s="22"/>
      <c r="D57" s="20" t="s">
        <v>95</v>
      </c>
      <c r="E57" s="22"/>
      <c r="F57" s="22"/>
      <c r="G57" s="22"/>
      <c r="H57" s="22"/>
      <c r="I57" s="22"/>
      <c r="J57" s="22"/>
      <c r="K57" s="22"/>
      <c r="L57" s="22"/>
      <c r="M57" s="22"/>
      <c r="N57" s="15" t="s">
        <v>12</v>
      </c>
      <c r="O57" s="123"/>
    </row>
    <row r="58" spans="1:15" x14ac:dyDescent="0.2">
      <c r="A58" s="118" t="s">
        <v>88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22"/>
      <c r="N58" s="22"/>
      <c r="O58" s="22"/>
    </row>
    <row r="59" spans="1:15" ht="12.6" x14ac:dyDescent="0.2">
      <c r="A59" s="119" t="s">
        <v>13</v>
      </c>
      <c r="B59" s="119"/>
      <c r="C59" s="119"/>
      <c r="D59" s="125"/>
      <c r="E59" s="125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36" customHeight="1" x14ac:dyDescent="0.2">
      <c r="A60" s="100" t="s">
        <v>14</v>
      </c>
      <c r="B60" s="100" t="s">
        <v>15</v>
      </c>
      <c r="C60" s="100"/>
      <c r="D60" s="100"/>
      <c r="E60" s="100" t="s">
        <v>16</v>
      </c>
      <c r="F60" s="100"/>
      <c r="G60" s="100" t="s">
        <v>30</v>
      </c>
      <c r="H60" s="100"/>
      <c r="I60" s="100"/>
      <c r="J60" s="100"/>
      <c r="K60" s="100"/>
      <c r="L60" s="100"/>
      <c r="M60" s="100" t="s">
        <v>31</v>
      </c>
      <c r="N60" s="100"/>
      <c r="O60" s="100"/>
    </row>
    <row r="61" spans="1:15" ht="27.75" customHeight="1" x14ac:dyDescent="0.2">
      <c r="A61" s="100"/>
      <c r="B61" s="105" t="s">
        <v>18</v>
      </c>
      <c r="C61" s="105" t="s">
        <v>19</v>
      </c>
      <c r="D61" s="105" t="s">
        <v>21</v>
      </c>
      <c r="E61" s="105" t="s">
        <v>20</v>
      </c>
      <c r="F61" s="105" t="s">
        <v>21</v>
      </c>
      <c r="G61" s="100" t="s">
        <v>21</v>
      </c>
      <c r="H61" s="100"/>
      <c r="I61" s="100"/>
      <c r="J61" s="100"/>
      <c r="K61" s="100" t="s">
        <v>29</v>
      </c>
      <c r="L61" s="100"/>
      <c r="M61" s="105" t="s">
        <v>182</v>
      </c>
      <c r="N61" s="105" t="s">
        <v>183</v>
      </c>
      <c r="O61" s="105" t="s">
        <v>184</v>
      </c>
    </row>
    <row r="62" spans="1:15" ht="54" customHeight="1" x14ac:dyDescent="0.2">
      <c r="A62" s="100"/>
      <c r="B62" s="123"/>
      <c r="C62" s="123"/>
      <c r="D62" s="123"/>
      <c r="E62" s="123"/>
      <c r="F62" s="123"/>
      <c r="G62" s="100"/>
      <c r="H62" s="100"/>
      <c r="I62" s="100"/>
      <c r="J62" s="100"/>
      <c r="K62" s="19" t="s">
        <v>22</v>
      </c>
      <c r="L62" s="19" t="s">
        <v>23</v>
      </c>
      <c r="M62" s="123"/>
      <c r="N62" s="123"/>
      <c r="O62" s="123"/>
    </row>
    <row r="63" spans="1:15" x14ac:dyDescent="0.2">
      <c r="A63" s="19">
        <v>1</v>
      </c>
      <c r="B63" s="19">
        <v>2</v>
      </c>
      <c r="C63" s="19">
        <v>3</v>
      </c>
      <c r="D63" s="19">
        <v>4</v>
      </c>
      <c r="E63" s="19">
        <v>5</v>
      </c>
      <c r="F63" s="19">
        <v>6</v>
      </c>
      <c r="G63" s="100">
        <v>7</v>
      </c>
      <c r="H63" s="100"/>
      <c r="I63" s="100"/>
      <c r="J63" s="100"/>
      <c r="K63" s="19">
        <v>8</v>
      </c>
      <c r="L63" s="19">
        <v>9</v>
      </c>
      <c r="M63" s="19">
        <v>10</v>
      </c>
      <c r="N63" s="19">
        <v>11</v>
      </c>
      <c r="O63" s="19">
        <v>12</v>
      </c>
    </row>
    <row r="64" spans="1:15" ht="51" x14ac:dyDescent="0.2">
      <c r="A64" s="19" t="s">
        <v>106</v>
      </c>
      <c r="B64" s="29" t="s">
        <v>108</v>
      </c>
      <c r="C64" s="81" t="s">
        <v>92</v>
      </c>
      <c r="D64" s="81" t="s">
        <v>24</v>
      </c>
      <c r="E64" s="81" t="s">
        <v>94</v>
      </c>
      <c r="F64" s="81" t="s">
        <v>24</v>
      </c>
      <c r="G64" s="100" t="s">
        <v>25</v>
      </c>
      <c r="H64" s="100"/>
      <c r="I64" s="100"/>
      <c r="J64" s="100"/>
      <c r="K64" s="19" t="s">
        <v>26</v>
      </c>
      <c r="L64" s="19">
        <v>744</v>
      </c>
      <c r="M64" s="19">
        <v>100</v>
      </c>
      <c r="N64" s="19">
        <v>100</v>
      </c>
      <c r="O64" s="19">
        <v>100</v>
      </c>
    </row>
    <row r="65" spans="1:15" s="22" customFormat="1" ht="51" x14ac:dyDescent="0.2">
      <c r="A65" s="19" t="s">
        <v>109</v>
      </c>
      <c r="B65" s="29" t="s">
        <v>108</v>
      </c>
      <c r="C65" s="81" t="s">
        <v>99</v>
      </c>
      <c r="D65" s="81" t="s">
        <v>24</v>
      </c>
      <c r="E65" s="81" t="s">
        <v>94</v>
      </c>
      <c r="F65" s="81" t="s">
        <v>24</v>
      </c>
      <c r="G65" s="100" t="s">
        <v>25</v>
      </c>
      <c r="H65" s="100"/>
      <c r="I65" s="100"/>
      <c r="J65" s="100"/>
      <c r="K65" s="19" t="s">
        <v>26</v>
      </c>
      <c r="L65" s="19">
        <v>744</v>
      </c>
      <c r="M65" s="19">
        <v>100</v>
      </c>
      <c r="N65" s="19">
        <v>100</v>
      </c>
      <c r="O65" s="19">
        <v>100</v>
      </c>
    </row>
    <row r="66" spans="1:15" s="63" customFormat="1" ht="40.799999999999997" x14ac:dyDescent="0.2">
      <c r="A66" s="62" t="s">
        <v>111</v>
      </c>
      <c r="B66" s="70" t="s">
        <v>112</v>
      </c>
      <c r="C66" s="82" t="s">
        <v>99</v>
      </c>
      <c r="D66" s="82" t="s">
        <v>24</v>
      </c>
      <c r="E66" s="82" t="s">
        <v>94</v>
      </c>
      <c r="F66" s="82" t="s">
        <v>24</v>
      </c>
      <c r="G66" s="105" t="s">
        <v>25</v>
      </c>
      <c r="H66" s="105"/>
      <c r="I66" s="105"/>
      <c r="J66" s="105"/>
      <c r="K66" s="62" t="s">
        <v>26</v>
      </c>
      <c r="L66" s="62">
        <v>744</v>
      </c>
      <c r="M66" s="62">
        <v>100</v>
      </c>
      <c r="N66" s="62">
        <v>100</v>
      </c>
      <c r="O66" s="62">
        <v>100</v>
      </c>
    </row>
    <row r="67" spans="1:15" x14ac:dyDescent="0.2">
      <c r="A67" s="104" t="s">
        <v>102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</row>
    <row r="68" spans="1:15" x14ac:dyDescent="0.2">
      <c r="A68" s="17" t="s">
        <v>27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ht="38.25" customHeight="1" x14ac:dyDescent="0.2">
      <c r="A69" s="100" t="s">
        <v>14</v>
      </c>
      <c r="B69" s="100" t="s">
        <v>15</v>
      </c>
      <c r="C69" s="100"/>
      <c r="D69" s="100"/>
      <c r="E69" s="100" t="s">
        <v>16</v>
      </c>
      <c r="F69" s="100"/>
      <c r="G69" s="100" t="s">
        <v>68</v>
      </c>
      <c r="H69" s="100"/>
      <c r="I69" s="100"/>
      <c r="J69" s="100" t="s">
        <v>32</v>
      </c>
      <c r="K69" s="100"/>
      <c r="L69" s="100"/>
      <c r="M69" s="100" t="s">
        <v>33</v>
      </c>
      <c r="N69" s="100"/>
      <c r="O69" s="100"/>
    </row>
    <row r="70" spans="1:15" ht="25.5" customHeight="1" x14ac:dyDescent="0.2">
      <c r="A70" s="100"/>
      <c r="B70" s="100" t="str">
        <f>B61</f>
        <v>Категория потребителей</v>
      </c>
      <c r="C70" s="100" t="str">
        <f>C61</f>
        <v>Возраст обучающихся</v>
      </c>
      <c r="D70" s="100" t="str">
        <f>D61</f>
        <v>(наименование показателя)</v>
      </c>
      <c r="E70" s="100" t="str">
        <f>E61</f>
        <v>Формы образования и формы реализации образовательных программ</v>
      </c>
      <c r="F70" s="100" t="str">
        <f>F61</f>
        <v>(наименование показателя)</v>
      </c>
      <c r="G70" s="100" t="s">
        <v>21</v>
      </c>
      <c r="H70" s="100" t="s">
        <v>29</v>
      </c>
      <c r="I70" s="100"/>
      <c r="J70" s="100" t="str">
        <f>M61</f>
        <v>2024 (очередной финансовый год)</v>
      </c>
      <c r="K70" s="100" t="str">
        <f t="shared" ref="K70" si="13">N61</f>
        <v>2025 (1-й год планового периода)</v>
      </c>
      <c r="L70" s="100" t="str">
        <f t="shared" ref="L70" si="14">O61</f>
        <v>2026 (2-й год планового периода)</v>
      </c>
      <c r="M70" s="100" t="str">
        <f>J70</f>
        <v>2024 (очередной финансовый год)</v>
      </c>
      <c r="N70" s="100" t="str">
        <f t="shared" ref="N70" si="15">K70</f>
        <v>2025 (1-й год планового периода)</v>
      </c>
      <c r="O70" s="100" t="str">
        <f t="shared" ref="O70" si="16">L70</f>
        <v>2026 (2-й год планового периода)</v>
      </c>
    </row>
    <row r="71" spans="1:15" ht="37.5" customHeight="1" x14ac:dyDescent="0.2">
      <c r="A71" s="100"/>
      <c r="B71" s="100"/>
      <c r="C71" s="100"/>
      <c r="D71" s="100"/>
      <c r="E71" s="100"/>
      <c r="F71" s="100"/>
      <c r="G71" s="100"/>
      <c r="H71" s="19" t="s">
        <v>22</v>
      </c>
      <c r="I71" s="19" t="s">
        <v>23</v>
      </c>
      <c r="J71" s="100"/>
      <c r="K71" s="100"/>
      <c r="L71" s="100"/>
      <c r="M71" s="100"/>
      <c r="N71" s="100"/>
      <c r="O71" s="100"/>
    </row>
    <row r="72" spans="1:15" x14ac:dyDescent="0.2">
      <c r="A72" s="19">
        <v>1</v>
      </c>
      <c r="B72" s="19">
        <v>2</v>
      </c>
      <c r="C72" s="19">
        <v>3</v>
      </c>
      <c r="D72" s="19">
        <v>4</v>
      </c>
      <c r="E72" s="19">
        <v>5</v>
      </c>
      <c r="F72" s="19">
        <v>6</v>
      </c>
      <c r="G72" s="19">
        <v>7</v>
      </c>
      <c r="H72" s="19">
        <v>8</v>
      </c>
      <c r="I72" s="19">
        <v>9</v>
      </c>
      <c r="J72" s="19">
        <v>10</v>
      </c>
      <c r="K72" s="19">
        <v>11</v>
      </c>
      <c r="L72" s="19">
        <v>12</v>
      </c>
      <c r="M72" s="19">
        <v>13</v>
      </c>
      <c r="N72" s="19">
        <v>14</v>
      </c>
      <c r="O72" s="19">
        <v>15</v>
      </c>
    </row>
    <row r="73" spans="1:15" ht="30.6" x14ac:dyDescent="0.2">
      <c r="A73" s="100" t="str">
        <f t="shared" ref="A73:F73" si="17">A64</f>
        <v>853212О.99.0.БВ23АГ02000</v>
      </c>
      <c r="B73" s="100" t="str">
        <f t="shared" si="17"/>
        <v>050 Физические лица льготных категорий, определяемых учредителем</v>
      </c>
      <c r="C73" s="100" t="str">
        <f t="shared" si="17"/>
        <v>002 От 1 года до 3 лет</v>
      </c>
      <c r="D73" s="100" t="str">
        <f t="shared" si="17"/>
        <v>-</v>
      </c>
      <c r="E73" s="100" t="str">
        <f t="shared" si="17"/>
        <v>06 группа полного дня</v>
      </c>
      <c r="F73" s="100" t="str">
        <f t="shared" si="17"/>
        <v>-</v>
      </c>
      <c r="G73" s="21" t="s">
        <v>147</v>
      </c>
      <c r="H73" s="21" t="s">
        <v>96</v>
      </c>
      <c r="I73" s="88">
        <v>540</v>
      </c>
      <c r="J73" s="74">
        <f>J74*121</f>
        <v>363</v>
      </c>
      <c r="K73" s="74">
        <f>J73</f>
        <v>363</v>
      </c>
      <c r="L73" s="74">
        <f>K73</f>
        <v>363</v>
      </c>
      <c r="M73" s="74" t="s">
        <v>24</v>
      </c>
      <c r="N73" s="74" t="str">
        <f>M73</f>
        <v>-</v>
      </c>
      <c r="O73" s="74" t="str">
        <f>N73</f>
        <v>-</v>
      </c>
    </row>
    <row r="74" spans="1:15" ht="30" customHeight="1" x14ac:dyDescent="0.2">
      <c r="A74" s="100"/>
      <c r="B74" s="100"/>
      <c r="C74" s="100"/>
      <c r="D74" s="100"/>
      <c r="E74" s="100"/>
      <c r="F74" s="100"/>
      <c r="G74" s="21" t="s">
        <v>97</v>
      </c>
      <c r="H74" s="21" t="s">
        <v>98</v>
      </c>
      <c r="I74" s="88">
        <v>792</v>
      </c>
      <c r="J74" s="74">
        <v>3</v>
      </c>
      <c r="K74" s="74">
        <f t="shared" ref="K74:L78" si="18">J74</f>
        <v>3</v>
      </c>
      <c r="L74" s="74">
        <f t="shared" si="18"/>
        <v>3</v>
      </c>
      <c r="M74" s="74" t="s">
        <v>24</v>
      </c>
      <c r="N74" s="74" t="str">
        <f t="shared" ref="N74:O78" si="19">M74</f>
        <v>-</v>
      </c>
      <c r="O74" s="74" t="str">
        <f t="shared" si="19"/>
        <v>-</v>
      </c>
    </row>
    <row r="75" spans="1:15" s="22" customFormat="1" ht="33.75" customHeight="1" x14ac:dyDescent="0.2">
      <c r="A75" s="100" t="str">
        <f>A65</f>
        <v>853212О.99.0.БВ23АГ08000</v>
      </c>
      <c r="B75" s="100" t="str">
        <f>B65</f>
        <v>050 Физические лица льготных категорий, определяемых учредителем</v>
      </c>
      <c r="C75" s="100" t="str">
        <f t="shared" ref="C75:F75" si="20">C65</f>
        <v>003 От 3 лет до 8 лет</v>
      </c>
      <c r="D75" s="100" t="str">
        <f t="shared" si="20"/>
        <v>-</v>
      </c>
      <c r="E75" s="100" t="str">
        <f t="shared" si="20"/>
        <v>06 группа полного дня</v>
      </c>
      <c r="F75" s="100" t="str">
        <f t="shared" si="20"/>
        <v>-</v>
      </c>
      <c r="G75" s="21" t="s">
        <v>147</v>
      </c>
      <c r="H75" s="21" t="s">
        <v>96</v>
      </c>
      <c r="I75" s="88">
        <v>540</v>
      </c>
      <c r="J75" s="74">
        <f>J76*121</f>
        <v>1452</v>
      </c>
      <c r="K75" s="74">
        <f>J75</f>
        <v>1452</v>
      </c>
      <c r="L75" s="74">
        <f>J75</f>
        <v>1452</v>
      </c>
      <c r="M75" s="74"/>
      <c r="N75" s="74"/>
      <c r="O75" s="74"/>
    </row>
    <row r="76" spans="1:15" s="22" customFormat="1" ht="20.399999999999999" x14ac:dyDescent="0.2">
      <c r="A76" s="100"/>
      <c r="B76" s="100"/>
      <c r="C76" s="100"/>
      <c r="D76" s="100"/>
      <c r="E76" s="100"/>
      <c r="F76" s="100"/>
      <c r="G76" s="21" t="s">
        <v>97</v>
      </c>
      <c r="H76" s="21" t="s">
        <v>98</v>
      </c>
      <c r="I76" s="88">
        <v>792</v>
      </c>
      <c r="J76" s="74">
        <v>12</v>
      </c>
      <c r="K76" s="74">
        <f t="shared" si="18"/>
        <v>12</v>
      </c>
      <c r="L76" s="74">
        <f t="shared" si="18"/>
        <v>12</v>
      </c>
      <c r="M76" s="74" t="s">
        <v>24</v>
      </c>
      <c r="N76" s="74" t="str">
        <f t="shared" si="19"/>
        <v>-</v>
      </c>
      <c r="O76" s="74" t="str">
        <f t="shared" si="19"/>
        <v>-</v>
      </c>
    </row>
    <row r="77" spans="1:15" s="63" customFormat="1" ht="30.6" x14ac:dyDescent="0.2">
      <c r="A77" s="126" t="s">
        <v>111</v>
      </c>
      <c r="B77" s="126" t="s">
        <v>112</v>
      </c>
      <c r="C77" s="126" t="s">
        <v>99</v>
      </c>
      <c r="D77" s="126" t="str">
        <f t="shared" ref="D77:F77" si="21">D64</f>
        <v>-</v>
      </c>
      <c r="E77" s="126" t="str">
        <f t="shared" si="21"/>
        <v>06 группа полного дня</v>
      </c>
      <c r="F77" s="126" t="str">
        <f t="shared" si="21"/>
        <v>-</v>
      </c>
      <c r="G77" s="61" t="s">
        <v>147</v>
      </c>
      <c r="H77" s="61" t="s">
        <v>96</v>
      </c>
      <c r="I77" s="89">
        <v>540</v>
      </c>
      <c r="J77" s="76">
        <f>J78*121</f>
        <v>121</v>
      </c>
      <c r="K77" s="76">
        <f t="shared" si="18"/>
        <v>121</v>
      </c>
      <c r="L77" s="76">
        <f t="shared" si="18"/>
        <v>121</v>
      </c>
      <c r="M77" s="76" t="s">
        <v>24</v>
      </c>
      <c r="N77" s="76" t="str">
        <f t="shared" si="19"/>
        <v>-</v>
      </c>
      <c r="O77" s="76" t="str">
        <f t="shared" si="19"/>
        <v>-</v>
      </c>
    </row>
    <row r="78" spans="1:15" s="63" customFormat="1" ht="20.399999999999999" x14ac:dyDescent="0.2">
      <c r="A78" s="126"/>
      <c r="B78" s="126"/>
      <c r="C78" s="126"/>
      <c r="D78" s="126"/>
      <c r="E78" s="126"/>
      <c r="F78" s="126"/>
      <c r="G78" s="61" t="s">
        <v>97</v>
      </c>
      <c r="H78" s="61" t="s">
        <v>98</v>
      </c>
      <c r="I78" s="89">
        <v>792</v>
      </c>
      <c r="J78" s="76">
        <v>1</v>
      </c>
      <c r="K78" s="76">
        <f t="shared" si="18"/>
        <v>1</v>
      </c>
      <c r="L78" s="76">
        <f t="shared" si="18"/>
        <v>1</v>
      </c>
      <c r="M78" s="76" t="s">
        <v>24</v>
      </c>
      <c r="N78" s="76" t="str">
        <f t="shared" si="19"/>
        <v>-</v>
      </c>
      <c r="O78" s="76" t="str">
        <f t="shared" si="19"/>
        <v>-</v>
      </c>
    </row>
    <row r="79" spans="1:15" ht="35.25" customHeight="1" x14ac:dyDescent="0.2">
      <c r="A79" s="108" t="s">
        <v>101</v>
      </c>
      <c r="B79" s="109"/>
      <c r="C79" s="109"/>
      <c r="D79" s="109"/>
      <c r="E79" s="109"/>
      <c r="F79" s="110"/>
      <c r="G79" s="21" t="s">
        <v>147</v>
      </c>
      <c r="H79" s="21" t="s">
        <v>96</v>
      </c>
      <c r="I79" s="88">
        <v>540</v>
      </c>
      <c r="J79" s="75">
        <f>J73+J75+J77</f>
        <v>1936</v>
      </c>
      <c r="K79" s="75">
        <f>J79</f>
        <v>1936</v>
      </c>
      <c r="L79" s="75">
        <f>J79</f>
        <v>1936</v>
      </c>
      <c r="M79" s="74" t="s">
        <v>24</v>
      </c>
      <c r="N79" s="74" t="str">
        <f t="shared" ref="N79:O79" si="22">M79</f>
        <v>-</v>
      </c>
      <c r="O79" s="74" t="str">
        <f t="shared" si="22"/>
        <v>-</v>
      </c>
    </row>
    <row r="80" spans="1:15" ht="20.399999999999999" x14ac:dyDescent="0.2">
      <c r="A80" s="111"/>
      <c r="B80" s="112"/>
      <c r="C80" s="112"/>
      <c r="D80" s="112"/>
      <c r="E80" s="112"/>
      <c r="F80" s="113"/>
      <c r="G80" s="21" t="s">
        <v>97</v>
      </c>
      <c r="H80" s="21" t="s">
        <v>98</v>
      </c>
      <c r="I80" s="88">
        <v>792</v>
      </c>
      <c r="J80" s="75">
        <f>J74+J76+J78</f>
        <v>16</v>
      </c>
      <c r="K80" s="75">
        <f>J80</f>
        <v>16</v>
      </c>
      <c r="L80" s="75">
        <f>J80</f>
        <v>16</v>
      </c>
      <c r="M80" s="74" t="s">
        <v>24</v>
      </c>
      <c r="N80" s="74" t="str">
        <f t="shared" ref="N80:O80" si="23">M80</f>
        <v>-</v>
      </c>
      <c r="O80" s="74" t="str">
        <f t="shared" si="23"/>
        <v>-</v>
      </c>
    </row>
    <row r="81" spans="1:15" x14ac:dyDescent="0.2">
      <c r="A81" s="104" t="s">
        <v>102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</row>
    <row r="82" spans="1:15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5" x14ac:dyDescent="0.2">
      <c r="A83" s="22" t="s">
        <v>34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 x14ac:dyDescent="0.2">
      <c r="A84" s="107" t="s">
        <v>35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</row>
    <row r="85" spans="1:15" x14ac:dyDescent="0.2">
      <c r="A85" s="23" t="s">
        <v>36</v>
      </c>
      <c r="B85" s="23" t="s">
        <v>37</v>
      </c>
      <c r="C85" s="23" t="s">
        <v>38</v>
      </c>
      <c r="D85" s="23" t="s">
        <v>39</v>
      </c>
      <c r="E85" s="107" t="s">
        <v>40</v>
      </c>
      <c r="F85" s="107"/>
      <c r="G85" s="107"/>
      <c r="H85" s="107"/>
      <c r="I85" s="107"/>
      <c r="J85" s="107"/>
      <c r="K85" s="107"/>
      <c r="L85" s="107"/>
      <c r="M85" s="107"/>
      <c r="N85" s="107"/>
      <c r="O85" s="107"/>
    </row>
    <row r="86" spans="1:15" x14ac:dyDescent="0.2">
      <c r="A86" s="23">
        <v>1</v>
      </c>
      <c r="B86" s="23">
        <v>2</v>
      </c>
      <c r="C86" s="23">
        <v>3</v>
      </c>
      <c r="D86" s="23">
        <v>4</v>
      </c>
      <c r="E86" s="114">
        <v>5</v>
      </c>
      <c r="F86" s="115"/>
      <c r="G86" s="115"/>
      <c r="H86" s="115"/>
      <c r="I86" s="115"/>
      <c r="J86" s="115"/>
      <c r="K86" s="115"/>
      <c r="L86" s="115"/>
      <c r="M86" s="115"/>
      <c r="N86" s="115"/>
      <c r="O86" s="116"/>
    </row>
    <row r="87" spans="1:15" x14ac:dyDescent="0.2">
      <c r="A87" s="23"/>
      <c r="B87" s="23"/>
      <c r="C87" s="23"/>
      <c r="D87" s="23"/>
      <c r="E87" s="114"/>
      <c r="F87" s="115"/>
      <c r="G87" s="115"/>
      <c r="H87" s="115"/>
      <c r="I87" s="115"/>
      <c r="J87" s="115"/>
      <c r="K87" s="115"/>
      <c r="L87" s="115"/>
      <c r="M87" s="115"/>
      <c r="N87" s="115"/>
      <c r="O87" s="116"/>
    </row>
    <row r="88" spans="1:15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ht="13.8" x14ac:dyDescent="0.25">
      <c r="A89" s="17" t="s">
        <v>41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2"/>
      <c r="M89" s="22"/>
      <c r="N89" s="22"/>
      <c r="O89" s="22"/>
    </row>
    <row r="90" spans="1:15" ht="13.8" x14ac:dyDescent="0.25">
      <c r="A90" s="17" t="s">
        <v>42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2"/>
      <c r="M90" s="22"/>
      <c r="N90" s="22"/>
      <c r="O90" s="22"/>
    </row>
    <row r="91" spans="1:15" x14ac:dyDescent="0.2">
      <c r="A91" s="117" t="s">
        <v>43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22"/>
      <c r="M91" s="22"/>
      <c r="N91" s="22"/>
      <c r="O91" s="22"/>
    </row>
    <row r="92" spans="1:15" x14ac:dyDescent="0.2">
      <c r="A92" s="117" t="s">
        <v>44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22"/>
      <c r="M92" s="22"/>
      <c r="N92" s="22"/>
      <c r="O92" s="22"/>
    </row>
    <row r="93" spans="1:15" ht="26.25" customHeight="1" x14ac:dyDescent="0.2">
      <c r="A93" s="118" t="s">
        <v>158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</row>
    <row r="94" spans="1:15" ht="13.8" x14ac:dyDescent="0.25">
      <c r="A94" s="119" t="s">
        <v>159</v>
      </c>
      <c r="B94" s="119"/>
      <c r="C94" s="119"/>
      <c r="D94" s="24"/>
      <c r="E94" s="24"/>
      <c r="F94" s="24"/>
      <c r="G94" s="24"/>
      <c r="H94" s="24"/>
      <c r="I94" s="24"/>
      <c r="J94" s="24"/>
      <c r="K94" s="24"/>
      <c r="L94" s="22"/>
      <c r="M94" s="22"/>
      <c r="N94" s="22"/>
      <c r="O94" s="22"/>
    </row>
    <row r="95" spans="1:15" ht="13.8" x14ac:dyDescent="0.25">
      <c r="A95" s="119" t="s">
        <v>160</v>
      </c>
      <c r="B95" s="119"/>
      <c r="C95" s="119"/>
      <c r="D95" s="119"/>
      <c r="E95" s="119"/>
      <c r="F95" s="119"/>
      <c r="G95" s="24"/>
      <c r="H95" s="24"/>
      <c r="I95" s="24"/>
      <c r="J95" s="24"/>
      <c r="K95" s="24"/>
      <c r="L95" s="22"/>
      <c r="M95" s="22"/>
      <c r="N95" s="22"/>
      <c r="O95" s="22"/>
    </row>
    <row r="96" spans="1:15" ht="13.8" x14ac:dyDescent="0.25">
      <c r="A96" s="17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2"/>
      <c r="M96" s="22"/>
      <c r="N96" s="22"/>
      <c r="O96" s="22"/>
    </row>
    <row r="97" spans="1:15" ht="13.8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2"/>
      <c r="M97" s="22"/>
      <c r="N97" s="22"/>
      <c r="O97" s="22"/>
    </row>
    <row r="98" spans="1:15" ht="13.8" x14ac:dyDescent="0.25">
      <c r="A98" s="17" t="s">
        <v>45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2"/>
      <c r="M98" s="22"/>
      <c r="N98" s="22"/>
      <c r="O98" s="22"/>
    </row>
    <row r="99" spans="1:15" x14ac:dyDescent="0.2">
      <c r="A99" s="100" t="s">
        <v>46</v>
      </c>
      <c r="B99" s="100"/>
      <c r="C99" s="100"/>
      <c r="D99" s="100" t="s">
        <v>47</v>
      </c>
      <c r="E99" s="100"/>
      <c r="F99" s="100"/>
      <c r="G99" s="100"/>
      <c r="H99" s="100"/>
      <c r="I99" s="100"/>
      <c r="J99" s="100"/>
      <c r="K99" s="100" t="s">
        <v>48</v>
      </c>
      <c r="L99" s="100"/>
      <c r="M99" s="100"/>
      <c r="N99" s="100"/>
      <c r="O99" s="100"/>
    </row>
    <row r="100" spans="1:15" x14ac:dyDescent="0.2">
      <c r="A100" s="120">
        <v>1</v>
      </c>
      <c r="B100" s="120"/>
      <c r="C100" s="120"/>
      <c r="D100" s="120">
        <v>2</v>
      </c>
      <c r="E100" s="120"/>
      <c r="F100" s="120"/>
      <c r="G100" s="120"/>
      <c r="H100" s="120"/>
      <c r="I100" s="120"/>
      <c r="J100" s="120"/>
      <c r="K100" s="120">
        <v>3</v>
      </c>
      <c r="L100" s="120"/>
      <c r="M100" s="120"/>
      <c r="N100" s="120"/>
      <c r="O100" s="120"/>
    </row>
    <row r="101" spans="1:15" x14ac:dyDescent="0.2">
      <c r="A101" s="100" t="s">
        <v>49</v>
      </c>
      <c r="B101" s="100"/>
      <c r="C101" s="100"/>
      <c r="D101" s="100" t="s">
        <v>59</v>
      </c>
      <c r="E101" s="100"/>
      <c r="F101" s="100"/>
      <c r="G101" s="100"/>
      <c r="H101" s="100"/>
      <c r="I101" s="100"/>
      <c r="J101" s="100"/>
      <c r="K101" s="100" t="s">
        <v>50</v>
      </c>
      <c r="L101" s="100"/>
      <c r="M101" s="100"/>
      <c r="N101" s="100"/>
      <c r="O101" s="100"/>
    </row>
    <row r="102" spans="1:15" x14ac:dyDescent="0.2">
      <c r="A102" s="100" t="s">
        <v>57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 t="s">
        <v>51</v>
      </c>
      <c r="L102" s="100"/>
      <c r="M102" s="100"/>
      <c r="N102" s="100"/>
      <c r="O102" s="100"/>
    </row>
    <row r="103" spans="1:15" x14ac:dyDescent="0.2">
      <c r="A103" s="100" t="s">
        <v>58</v>
      </c>
      <c r="B103" s="100"/>
      <c r="C103" s="100"/>
      <c r="D103" s="100" t="s">
        <v>52</v>
      </c>
      <c r="E103" s="100"/>
      <c r="F103" s="100"/>
      <c r="G103" s="100"/>
      <c r="H103" s="100"/>
      <c r="I103" s="100"/>
      <c r="J103" s="100"/>
      <c r="K103" s="100" t="s">
        <v>53</v>
      </c>
      <c r="L103" s="100"/>
      <c r="M103" s="100"/>
      <c r="N103" s="100"/>
      <c r="O103" s="100"/>
    </row>
    <row r="106" spans="1:15" x14ac:dyDescent="0.2">
      <c r="A106" s="121" t="s">
        <v>110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</row>
    <row r="107" spans="1:15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</row>
    <row r="108" spans="1:15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</row>
    <row r="109" spans="1:15" x14ac:dyDescent="0.2">
      <c r="A109" s="122" t="s">
        <v>87</v>
      </c>
      <c r="B109" s="122"/>
      <c r="C109" s="122"/>
      <c r="D109" s="35" t="s">
        <v>113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15" t="s">
        <v>9</v>
      </c>
      <c r="O109" s="105" t="s">
        <v>114</v>
      </c>
    </row>
    <row r="110" spans="1:15" x14ac:dyDescent="0.2">
      <c r="A110" s="124"/>
      <c r="B110" s="124"/>
      <c r="C110" s="124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15" t="s">
        <v>10</v>
      </c>
      <c r="O110" s="106"/>
    </row>
    <row r="111" spans="1:15" x14ac:dyDescent="0.2">
      <c r="A111" s="124" t="s">
        <v>11</v>
      </c>
      <c r="B111" s="124"/>
      <c r="C111" s="35"/>
      <c r="D111" s="37" t="s">
        <v>115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15" t="s">
        <v>12</v>
      </c>
      <c r="O111" s="123"/>
    </row>
    <row r="112" spans="1:15" x14ac:dyDescent="0.2">
      <c r="A112" s="118" t="s">
        <v>88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35"/>
      <c r="N112" s="35"/>
      <c r="O112" s="35"/>
    </row>
    <row r="113" spans="1:15" ht="12.6" x14ac:dyDescent="0.2">
      <c r="A113" s="119" t="s">
        <v>13</v>
      </c>
      <c r="B113" s="119"/>
      <c r="C113" s="119"/>
      <c r="D113" s="125"/>
      <c r="E113" s="12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35.25" customHeight="1" x14ac:dyDescent="0.2">
      <c r="A114" s="100" t="s">
        <v>14</v>
      </c>
      <c r="B114" s="100" t="s">
        <v>15</v>
      </c>
      <c r="C114" s="100"/>
      <c r="D114" s="100"/>
      <c r="E114" s="100" t="s">
        <v>16</v>
      </c>
      <c r="F114" s="100"/>
      <c r="G114" s="100" t="s">
        <v>30</v>
      </c>
      <c r="H114" s="100"/>
      <c r="I114" s="100"/>
      <c r="J114" s="100"/>
      <c r="K114" s="100"/>
      <c r="L114" s="100"/>
      <c r="M114" s="100" t="s">
        <v>31</v>
      </c>
      <c r="N114" s="100"/>
      <c r="O114" s="100"/>
    </row>
    <row r="115" spans="1:15" ht="27.75" customHeight="1" x14ac:dyDescent="0.2">
      <c r="A115" s="100"/>
      <c r="B115" s="105" t="s">
        <v>18</v>
      </c>
      <c r="C115" s="105" t="s">
        <v>19</v>
      </c>
      <c r="D115" s="105" t="s">
        <v>21</v>
      </c>
      <c r="E115" s="105" t="s">
        <v>20</v>
      </c>
      <c r="F115" s="105" t="s">
        <v>21</v>
      </c>
      <c r="G115" s="100" t="s">
        <v>21</v>
      </c>
      <c r="H115" s="100"/>
      <c r="I115" s="100"/>
      <c r="J115" s="100"/>
      <c r="K115" s="100" t="s">
        <v>29</v>
      </c>
      <c r="L115" s="100"/>
      <c r="M115" s="105" t="s">
        <v>182</v>
      </c>
      <c r="N115" s="105" t="s">
        <v>183</v>
      </c>
      <c r="O115" s="105" t="s">
        <v>184</v>
      </c>
    </row>
    <row r="116" spans="1:15" ht="33.75" customHeight="1" x14ac:dyDescent="0.2">
      <c r="A116" s="100"/>
      <c r="B116" s="123"/>
      <c r="C116" s="123"/>
      <c r="D116" s="123"/>
      <c r="E116" s="123"/>
      <c r="F116" s="123"/>
      <c r="G116" s="100"/>
      <c r="H116" s="100"/>
      <c r="I116" s="100"/>
      <c r="J116" s="100"/>
      <c r="K116" s="33" t="s">
        <v>22</v>
      </c>
      <c r="L116" s="33" t="s">
        <v>23</v>
      </c>
      <c r="M116" s="123"/>
      <c r="N116" s="123"/>
      <c r="O116" s="123"/>
    </row>
    <row r="117" spans="1:15" x14ac:dyDescent="0.2">
      <c r="A117" s="33">
        <v>1</v>
      </c>
      <c r="B117" s="33">
        <v>2</v>
      </c>
      <c r="C117" s="33">
        <v>3</v>
      </c>
      <c r="D117" s="33">
        <v>4</v>
      </c>
      <c r="E117" s="33">
        <v>5</v>
      </c>
      <c r="F117" s="33">
        <v>6</v>
      </c>
      <c r="G117" s="100">
        <v>7</v>
      </c>
      <c r="H117" s="100"/>
      <c r="I117" s="100"/>
      <c r="J117" s="100"/>
      <c r="K117" s="33">
        <v>8</v>
      </c>
      <c r="L117" s="33">
        <v>9</v>
      </c>
      <c r="M117" s="33">
        <v>10</v>
      </c>
      <c r="N117" s="33">
        <v>11</v>
      </c>
      <c r="O117" s="33">
        <v>12</v>
      </c>
    </row>
    <row r="118" spans="1:15" ht="71.400000000000006" x14ac:dyDescent="0.2">
      <c r="A118" s="33" t="s">
        <v>117</v>
      </c>
      <c r="B118" s="80" t="s">
        <v>118</v>
      </c>
      <c r="C118" s="33" t="s">
        <v>90</v>
      </c>
      <c r="D118" s="33" t="s">
        <v>116</v>
      </c>
      <c r="E118" s="33" t="s">
        <v>93</v>
      </c>
      <c r="F118" s="33" t="s">
        <v>24</v>
      </c>
      <c r="G118" s="100" t="s">
        <v>124</v>
      </c>
      <c r="H118" s="100"/>
      <c r="I118" s="100"/>
      <c r="J118" s="100"/>
      <c r="K118" s="33" t="s">
        <v>26</v>
      </c>
      <c r="L118" s="33">
        <v>744</v>
      </c>
      <c r="M118" s="33">
        <v>100</v>
      </c>
      <c r="N118" s="33">
        <v>100</v>
      </c>
      <c r="O118" s="33">
        <v>100</v>
      </c>
    </row>
    <row r="119" spans="1:15" s="98" customFormat="1" ht="40.799999999999997" x14ac:dyDescent="0.2">
      <c r="A119" s="96" t="s">
        <v>177</v>
      </c>
      <c r="B119" s="96" t="s">
        <v>122</v>
      </c>
      <c r="C119" s="96" t="s">
        <v>123</v>
      </c>
      <c r="D119" s="96" t="s">
        <v>116</v>
      </c>
      <c r="E119" s="96" t="s">
        <v>93</v>
      </c>
      <c r="F119" s="96" t="s">
        <v>24</v>
      </c>
      <c r="G119" s="100" t="s">
        <v>124</v>
      </c>
      <c r="H119" s="100"/>
      <c r="I119" s="100"/>
      <c r="J119" s="100"/>
      <c r="K119" s="96" t="s">
        <v>26</v>
      </c>
      <c r="L119" s="96">
        <v>744</v>
      </c>
      <c r="M119" s="96">
        <v>100</v>
      </c>
      <c r="N119" s="96">
        <v>100</v>
      </c>
      <c r="O119" s="96">
        <v>100</v>
      </c>
    </row>
    <row r="120" spans="1:15" x14ac:dyDescent="0.2">
      <c r="A120" s="104" t="s">
        <v>102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1:15" x14ac:dyDescent="0.2">
      <c r="A121" s="32" t="s">
        <v>27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36.75" customHeight="1" x14ac:dyDescent="0.2">
      <c r="A122" s="100" t="s">
        <v>14</v>
      </c>
      <c r="B122" s="100" t="s">
        <v>15</v>
      </c>
      <c r="C122" s="100"/>
      <c r="D122" s="100"/>
      <c r="E122" s="100" t="s">
        <v>16</v>
      </c>
      <c r="F122" s="100"/>
      <c r="G122" s="100" t="s">
        <v>68</v>
      </c>
      <c r="H122" s="100"/>
      <c r="I122" s="100"/>
      <c r="J122" s="100" t="s">
        <v>32</v>
      </c>
      <c r="K122" s="100"/>
      <c r="L122" s="100"/>
      <c r="M122" s="100" t="s">
        <v>33</v>
      </c>
      <c r="N122" s="100"/>
      <c r="O122" s="100"/>
    </row>
    <row r="123" spans="1:15" ht="28.5" customHeight="1" x14ac:dyDescent="0.2">
      <c r="A123" s="100"/>
      <c r="B123" s="100" t="str">
        <f>B115</f>
        <v>Категория потребителей</v>
      </c>
      <c r="C123" s="100" t="str">
        <f>C115</f>
        <v>Возраст обучающихся</v>
      </c>
      <c r="D123" s="100" t="str">
        <f>D115</f>
        <v>(наименование показателя)</v>
      </c>
      <c r="E123" s="100" t="str">
        <f>E115</f>
        <v>Формы образования и формы реализации образовательных программ</v>
      </c>
      <c r="F123" s="100" t="str">
        <f>F115</f>
        <v>(наименование показателя)</v>
      </c>
      <c r="G123" s="100" t="s">
        <v>21</v>
      </c>
      <c r="H123" s="100" t="s">
        <v>29</v>
      </c>
      <c r="I123" s="100"/>
      <c r="J123" s="100" t="str">
        <f>M115</f>
        <v>2024 (очередной финансовый год)</v>
      </c>
      <c r="K123" s="100" t="str">
        <f>N115</f>
        <v>2025 (1-й год планового периода)</v>
      </c>
      <c r="L123" s="100" t="str">
        <f>O115</f>
        <v>2026 (2-й год планового периода)</v>
      </c>
      <c r="M123" s="100" t="str">
        <f>J123</f>
        <v>2024 (очередной финансовый год)</v>
      </c>
      <c r="N123" s="100" t="str">
        <f t="shared" ref="N123:O123" si="24">K123</f>
        <v>2025 (1-й год планового периода)</v>
      </c>
      <c r="O123" s="100" t="str">
        <f t="shared" si="24"/>
        <v>2026 (2-й год планового периода)</v>
      </c>
    </row>
    <row r="124" spans="1:15" ht="30" customHeight="1" x14ac:dyDescent="0.2">
      <c r="A124" s="100"/>
      <c r="B124" s="100"/>
      <c r="C124" s="100"/>
      <c r="D124" s="100"/>
      <c r="E124" s="100"/>
      <c r="F124" s="100"/>
      <c r="G124" s="100"/>
      <c r="H124" s="33" t="s">
        <v>22</v>
      </c>
      <c r="I124" s="33" t="s">
        <v>23</v>
      </c>
      <c r="J124" s="100"/>
      <c r="K124" s="100"/>
      <c r="L124" s="100"/>
      <c r="M124" s="100"/>
      <c r="N124" s="100"/>
      <c r="O124" s="100"/>
    </row>
    <row r="125" spans="1:15" x14ac:dyDescent="0.2">
      <c r="A125" s="33">
        <v>1</v>
      </c>
      <c r="B125" s="33">
        <v>2</v>
      </c>
      <c r="C125" s="33">
        <v>3</v>
      </c>
      <c r="D125" s="33">
        <v>4</v>
      </c>
      <c r="E125" s="33">
        <v>5</v>
      </c>
      <c r="F125" s="33">
        <v>6</v>
      </c>
      <c r="G125" s="33">
        <v>7</v>
      </c>
      <c r="H125" s="33">
        <v>8</v>
      </c>
      <c r="I125" s="33">
        <v>9</v>
      </c>
      <c r="J125" s="33">
        <v>10</v>
      </c>
      <c r="K125" s="33">
        <v>11</v>
      </c>
      <c r="L125" s="33">
        <v>12</v>
      </c>
      <c r="M125" s="33">
        <v>13</v>
      </c>
      <c r="N125" s="33">
        <v>14</v>
      </c>
      <c r="O125" s="33">
        <v>15</v>
      </c>
    </row>
    <row r="126" spans="1:15" ht="97.5" customHeight="1" x14ac:dyDescent="0.2">
      <c r="A126" s="33" t="str">
        <f t="shared" ref="A126:F126" si="25">A118</f>
        <v>801012О.99.0.БА81АЦ60001</v>
      </c>
      <c r="B126" s="80" t="str">
        <f t="shared" si="25"/>
        <v>003 обучающиеся за исключением обучающихся с ограниченными возможностями здоровья (ОВЗ) и детей-инвалидов</v>
      </c>
      <c r="C126" s="33" t="str">
        <f t="shared" si="25"/>
        <v>003 не указано</v>
      </c>
      <c r="D126" s="33" t="str">
        <f t="shared" si="25"/>
        <v>001 не указано</v>
      </c>
      <c r="E126" s="33" t="str">
        <f t="shared" si="25"/>
        <v>01 Очная</v>
      </c>
      <c r="F126" s="33" t="str">
        <f t="shared" si="25"/>
        <v>-</v>
      </c>
      <c r="G126" s="21" t="s">
        <v>97</v>
      </c>
      <c r="H126" s="21" t="s">
        <v>98</v>
      </c>
      <c r="I126" s="96">
        <v>792</v>
      </c>
      <c r="J126" s="74">
        <v>33</v>
      </c>
      <c r="K126" s="74">
        <f t="shared" ref="K126:L126" si="26">J126</f>
        <v>33</v>
      </c>
      <c r="L126" s="74">
        <f t="shared" si="26"/>
        <v>33</v>
      </c>
      <c r="M126" s="74" t="s">
        <v>24</v>
      </c>
      <c r="N126" s="74" t="str">
        <f t="shared" ref="N126:O128" si="27">M126</f>
        <v>-</v>
      </c>
      <c r="O126" s="74" t="str">
        <f t="shared" si="27"/>
        <v>-</v>
      </c>
    </row>
    <row r="127" spans="1:15" s="98" customFormat="1" ht="97.5" customHeight="1" x14ac:dyDescent="0.2">
      <c r="A127" s="96" t="str">
        <f>A119</f>
        <v>801012О.99.0.БА81АА00001</v>
      </c>
      <c r="B127" s="96" t="str">
        <f t="shared" ref="B127:F127" si="28">B119</f>
        <v>004 обучающиеся с ограниченными возможностями здоровья (ОВЗ)</v>
      </c>
      <c r="C127" s="96" t="str">
        <f t="shared" si="28"/>
        <v>001 адаптированная образовательная программа</v>
      </c>
      <c r="D127" s="96" t="str">
        <f t="shared" si="28"/>
        <v>001 не указано</v>
      </c>
      <c r="E127" s="96" t="str">
        <f t="shared" si="28"/>
        <v>01 Очная</v>
      </c>
      <c r="F127" s="96" t="str">
        <f t="shared" si="28"/>
        <v>-</v>
      </c>
      <c r="G127" s="21" t="s">
        <v>97</v>
      </c>
      <c r="H127" s="21" t="s">
        <v>98</v>
      </c>
      <c r="I127" s="96">
        <v>792</v>
      </c>
      <c r="J127" s="99">
        <v>3</v>
      </c>
      <c r="K127" s="96">
        <f>J127</f>
        <v>3</v>
      </c>
      <c r="L127" s="96">
        <f>K127</f>
        <v>3</v>
      </c>
      <c r="M127" s="96" t="s">
        <v>24</v>
      </c>
      <c r="N127" s="96" t="str">
        <f>M127</f>
        <v>-</v>
      </c>
      <c r="O127" s="96" t="str">
        <f>N127</f>
        <v>-</v>
      </c>
    </row>
    <row r="128" spans="1:15" ht="20.399999999999999" x14ac:dyDescent="0.2">
      <c r="A128" s="108" t="s">
        <v>101</v>
      </c>
      <c r="B128" s="109"/>
      <c r="C128" s="109"/>
      <c r="D128" s="109"/>
      <c r="E128" s="109"/>
      <c r="F128" s="110"/>
      <c r="G128" s="21" t="s">
        <v>119</v>
      </c>
      <c r="H128" s="21" t="s">
        <v>98</v>
      </c>
      <c r="I128" s="77">
        <v>792</v>
      </c>
      <c r="J128" s="75">
        <f>J126+J127</f>
        <v>36</v>
      </c>
      <c r="K128" s="95">
        <f t="shared" ref="K128:L128" si="29">K126+K127</f>
        <v>36</v>
      </c>
      <c r="L128" s="95">
        <f t="shared" si="29"/>
        <v>36</v>
      </c>
      <c r="M128" s="74" t="s">
        <v>24</v>
      </c>
      <c r="N128" s="74" t="str">
        <f t="shared" si="27"/>
        <v>-</v>
      </c>
      <c r="O128" s="74" t="str">
        <f t="shared" si="27"/>
        <v>-</v>
      </c>
    </row>
    <row r="129" spans="1:15" x14ac:dyDescent="0.2">
      <c r="A129" s="104" t="s">
        <v>102</v>
      </c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1:15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</row>
    <row r="131" spans="1:15" x14ac:dyDescent="0.2">
      <c r="A131" s="35" t="s">
        <v>34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x14ac:dyDescent="0.2">
      <c r="A132" s="107" t="s">
        <v>35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1:15" x14ac:dyDescent="0.2">
      <c r="A133" s="34" t="s">
        <v>36</v>
      </c>
      <c r="B133" s="34" t="s">
        <v>37</v>
      </c>
      <c r="C133" s="34" t="s">
        <v>38</v>
      </c>
      <c r="D133" s="34" t="s">
        <v>39</v>
      </c>
      <c r="E133" s="107" t="s">
        <v>40</v>
      </c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1:15" x14ac:dyDescent="0.2">
      <c r="A134" s="34">
        <v>1</v>
      </c>
      <c r="B134" s="34">
        <v>2</v>
      </c>
      <c r="C134" s="34">
        <v>3</v>
      </c>
      <c r="D134" s="34">
        <v>4</v>
      </c>
      <c r="E134" s="114">
        <v>5</v>
      </c>
      <c r="F134" s="115"/>
      <c r="G134" s="115"/>
      <c r="H134" s="115"/>
      <c r="I134" s="115"/>
      <c r="J134" s="115"/>
      <c r="K134" s="115"/>
      <c r="L134" s="115"/>
      <c r="M134" s="115"/>
      <c r="N134" s="115"/>
      <c r="O134" s="116"/>
    </row>
    <row r="135" spans="1:15" x14ac:dyDescent="0.2">
      <c r="A135" s="34"/>
      <c r="B135" s="34"/>
      <c r="C135" s="34"/>
      <c r="D135" s="34"/>
      <c r="E135" s="114"/>
      <c r="F135" s="115"/>
      <c r="G135" s="115"/>
      <c r="H135" s="115"/>
      <c r="I135" s="115"/>
      <c r="J135" s="115"/>
      <c r="K135" s="115"/>
      <c r="L135" s="115"/>
      <c r="M135" s="115"/>
      <c r="N135" s="115"/>
      <c r="O135" s="116"/>
    </row>
    <row r="136" spans="1:15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3.8" x14ac:dyDescent="0.25">
      <c r="A137" s="32" t="s">
        <v>41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35"/>
      <c r="M137" s="35"/>
      <c r="N137" s="35"/>
      <c r="O137" s="35"/>
    </row>
    <row r="138" spans="1:15" ht="13.8" x14ac:dyDescent="0.25">
      <c r="A138" s="32" t="s">
        <v>42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35"/>
      <c r="M138" s="35"/>
      <c r="N138" s="35"/>
      <c r="O138" s="35"/>
    </row>
    <row r="139" spans="1:15" x14ac:dyDescent="0.2">
      <c r="A139" s="117" t="s">
        <v>43</v>
      </c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35"/>
      <c r="M139" s="35"/>
      <c r="N139" s="35"/>
      <c r="O139" s="35"/>
    </row>
    <row r="140" spans="1:15" x14ac:dyDescent="0.2">
      <c r="A140" s="117" t="s">
        <v>44</v>
      </c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35"/>
      <c r="M140" s="35"/>
      <c r="N140" s="35"/>
      <c r="O140" s="35"/>
    </row>
    <row r="141" spans="1:15" ht="27.75" customHeight="1" x14ac:dyDescent="0.2">
      <c r="A141" s="118" t="s">
        <v>158</v>
      </c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1:15" ht="13.8" x14ac:dyDescent="0.25">
      <c r="A142" s="119" t="s">
        <v>159</v>
      </c>
      <c r="B142" s="119"/>
      <c r="C142" s="119"/>
      <c r="D142" s="24"/>
      <c r="E142" s="24"/>
      <c r="F142" s="24"/>
      <c r="G142" s="24"/>
      <c r="H142" s="24"/>
      <c r="I142" s="24"/>
      <c r="J142" s="24"/>
      <c r="K142" s="24"/>
      <c r="L142" s="35"/>
      <c r="M142" s="35"/>
      <c r="N142" s="35"/>
      <c r="O142" s="35"/>
    </row>
    <row r="143" spans="1:15" ht="13.8" x14ac:dyDescent="0.25">
      <c r="A143" s="119" t="s">
        <v>160</v>
      </c>
      <c r="B143" s="119"/>
      <c r="C143" s="119"/>
      <c r="D143" s="119"/>
      <c r="E143" s="119"/>
      <c r="F143" s="119"/>
      <c r="G143" s="24"/>
      <c r="H143" s="24"/>
      <c r="I143" s="24"/>
      <c r="J143" s="24"/>
      <c r="K143" s="24"/>
      <c r="L143" s="35"/>
      <c r="M143" s="35"/>
      <c r="N143" s="35"/>
      <c r="O143" s="35"/>
    </row>
    <row r="144" spans="1:15" ht="13.8" x14ac:dyDescent="0.25">
      <c r="A144" s="32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35"/>
      <c r="M144" s="35"/>
      <c r="N144" s="35"/>
      <c r="O144" s="35"/>
    </row>
    <row r="145" spans="1:15" ht="13.8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35"/>
      <c r="M145" s="35"/>
      <c r="N145" s="35"/>
      <c r="O145" s="35"/>
    </row>
    <row r="146" spans="1:15" ht="13.8" x14ac:dyDescent="0.25">
      <c r="A146" s="32" t="s">
        <v>45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35"/>
      <c r="M146" s="35"/>
      <c r="N146" s="35"/>
      <c r="O146" s="35"/>
    </row>
    <row r="147" spans="1:15" x14ac:dyDescent="0.2">
      <c r="A147" s="100" t="s">
        <v>46</v>
      </c>
      <c r="B147" s="100"/>
      <c r="C147" s="100"/>
      <c r="D147" s="100" t="s">
        <v>47</v>
      </c>
      <c r="E147" s="100"/>
      <c r="F147" s="100"/>
      <c r="G147" s="100"/>
      <c r="H147" s="100"/>
      <c r="I147" s="100"/>
      <c r="J147" s="100"/>
      <c r="K147" s="100" t="s">
        <v>48</v>
      </c>
      <c r="L147" s="100"/>
      <c r="M147" s="100"/>
      <c r="N147" s="100"/>
      <c r="O147" s="100"/>
    </row>
    <row r="148" spans="1:15" x14ac:dyDescent="0.2">
      <c r="A148" s="120">
        <v>1</v>
      </c>
      <c r="B148" s="120"/>
      <c r="C148" s="120"/>
      <c r="D148" s="120">
        <v>2</v>
      </c>
      <c r="E148" s="120"/>
      <c r="F148" s="120"/>
      <c r="G148" s="120"/>
      <c r="H148" s="120"/>
      <c r="I148" s="120"/>
      <c r="J148" s="120"/>
      <c r="K148" s="120">
        <v>3</v>
      </c>
      <c r="L148" s="120"/>
      <c r="M148" s="120"/>
      <c r="N148" s="120"/>
      <c r="O148" s="120"/>
    </row>
    <row r="149" spans="1:15" x14ac:dyDescent="0.2">
      <c r="A149" s="100" t="s">
        <v>49</v>
      </c>
      <c r="B149" s="100"/>
      <c r="C149" s="100"/>
      <c r="D149" s="100" t="s">
        <v>59</v>
      </c>
      <c r="E149" s="100"/>
      <c r="F149" s="100"/>
      <c r="G149" s="100"/>
      <c r="H149" s="100"/>
      <c r="I149" s="100"/>
      <c r="J149" s="100"/>
      <c r="K149" s="100" t="s">
        <v>50</v>
      </c>
      <c r="L149" s="100"/>
      <c r="M149" s="100"/>
      <c r="N149" s="100"/>
      <c r="O149" s="100"/>
    </row>
    <row r="150" spans="1:15" x14ac:dyDescent="0.2">
      <c r="A150" s="100" t="s">
        <v>57</v>
      </c>
      <c r="B150" s="100"/>
      <c r="C150" s="100"/>
      <c r="D150" s="100"/>
      <c r="E150" s="100"/>
      <c r="F150" s="100"/>
      <c r="G150" s="100"/>
      <c r="H150" s="100"/>
      <c r="I150" s="100"/>
      <c r="J150" s="100"/>
      <c r="K150" s="100" t="s">
        <v>51</v>
      </c>
      <c r="L150" s="100"/>
      <c r="M150" s="100"/>
      <c r="N150" s="100"/>
      <c r="O150" s="100"/>
    </row>
    <row r="151" spans="1:15" x14ac:dyDescent="0.2">
      <c r="A151" s="100" t="s">
        <v>58</v>
      </c>
      <c r="B151" s="100"/>
      <c r="C151" s="100"/>
      <c r="D151" s="100" t="s">
        <v>52</v>
      </c>
      <c r="E151" s="100"/>
      <c r="F151" s="100"/>
      <c r="G151" s="100"/>
      <c r="H151" s="100"/>
      <c r="I151" s="100"/>
      <c r="J151" s="100"/>
      <c r="K151" s="100" t="s">
        <v>53</v>
      </c>
      <c r="L151" s="100"/>
      <c r="M151" s="100"/>
      <c r="N151" s="100"/>
      <c r="O151" s="100"/>
    </row>
    <row r="153" spans="1:15" x14ac:dyDescent="0.2">
      <c r="A153" s="121" t="s">
        <v>148</v>
      </c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</row>
    <row r="154" spans="1:15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</row>
    <row r="155" spans="1:15" x14ac:dyDescent="0.2">
      <c r="A155" s="122" t="s">
        <v>87</v>
      </c>
      <c r="B155" s="122"/>
      <c r="C155" s="122"/>
      <c r="D155" s="43" t="s">
        <v>120</v>
      </c>
      <c r="E155" s="43"/>
      <c r="F155" s="43"/>
      <c r="G155" s="43"/>
      <c r="H155" s="43"/>
      <c r="I155" s="43"/>
      <c r="J155" s="43"/>
      <c r="K155" s="43"/>
      <c r="L155" s="43"/>
      <c r="M155" s="43"/>
      <c r="N155" s="15" t="s">
        <v>9</v>
      </c>
      <c r="O155" s="105" t="s">
        <v>114</v>
      </c>
    </row>
    <row r="156" spans="1:15" x14ac:dyDescent="0.2">
      <c r="A156" s="124"/>
      <c r="B156" s="124"/>
      <c r="C156" s="124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15" t="s">
        <v>10</v>
      </c>
      <c r="O156" s="106"/>
    </row>
    <row r="157" spans="1:15" x14ac:dyDescent="0.2">
      <c r="A157" s="124" t="s">
        <v>11</v>
      </c>
      <c r="B157" s="124"/>
      <c r="C157" s="43"/>
      <c r="D157" s="42" t="s">
        <v>115</v>
      </c>
      <c r="E157" s="43"/>
      <c r="F157" s="43"/>
      <c r="G157" s="43"/>
      <c r="H157" s="43"/>
      <c r="I157" s="43"/>
      <c r="J157" s="43"/>
      <c r="K157" s="43"/>
      <c r="L157" s="43"/>
      <c r="M157" s="43"/>
      <c r="N157" s="15" t="s">
        <v>12</v>
      </c>
      <c r="O157" s="123"/>
    </row>
    <row r="158" spans="1:15" x14ac:dyDescent="0.2">
      <c r="A158" s="118" t="s">
        <v>88</v>
      </c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43"/>
      <c r="N158" s="43"/>
      <c r="O158" s="43"/>
    </row>
    <row r="159" spans="1:15" ht="12.6" x14ac:dyDescent="0.2">
      <c r="A159" s="119" t="s">
        <v>13</v>
      </c>
      <c r="B159" s="119"/>
      <c r="C159" s="119"/>
      <c r="D159" s="125"/>
      <c r="E159" s="125"/>
      <c r="F159" s="43"/>
      <c r="G159" s="43"/>
      <c r="H159" s="43"/>
      <c r="I159" s="43"/>
      <c r="J159" s="43"/>
      <c r="K159" s="43"/>
      <c r="L159" s="43"/>
      <c r="M159" s="43"/>
      <c r="N159" s="43"/>
      <c r="O159" s="43"/>
    </row>
    <row r="160" spans="1:15" ht="36.75" customHeight="1" x14ac:dyDescent="0.2">
      <c r="A160" s="100" t="s">
        <v>14</v>
      </c>
      <c r="B160" s="100" t="s">
        <v>15</v>
      </c>
      <c r="C160" s="100"/>
      <c r="D160" s="100"/>
      <c r="E160" s="100" t="s">
        <v>16</v>
      </c>
      <c r="F160" s="100"/>
      <c r="G160" s="100" t="s">
        <v>30</v>
      </c>
      <c r="H160" s="100"/>
      <c r="I160" s="100"/>
      <c r="J160" s="100"/>
      <c r="K160" s="100"/>
      <c r="L160" s="100"/>
      <c r="M160" s="100" t="s">
        <v>31</v>
      </c>
      <c r="N160" s="100"/>
      <c r="O160" s="100"/>
    </row>
    <row r="161" spans="1:15" ht="27" customHeight="1" x14ac:dyDescent="0.2">
      <c r="A161" s="100"/>
      <c r="B161" s="105" t="s">
        <v>18</v>
      </c>
      <c r="C161" s="105" t="s">
        <v>19</v>
      </c>
      <c r="D161" s="105" t="s">
        <v>21</v>
      </c>
      <c r="E161" s="105" t="s">
        <v>20</v>
      </c>
      <c r="F161" s="105" t="s">
        <v>21</v>
      </c>
      <c r="G161" s="100" t="s">
        <v>21</v>
      </c>
      <c r="H161" s="100"/>
      <c r="I161" s="100"/>
      <c r="J161" s="100"/>
      <c r="K161" s="100" t="s">
        <v>29</v>
      </c>
      <c r="L161" s="100"/>
      <c r="M161" s="105" t="s">
        <v>182</v>
      </c>
      <c r="N161" s="105" t="s">
        <v>183</v>
      </c>
      <c r="O161" s="105" t="s">
        <v>184</v>
      </c>
    </row>
    <row r="162" spans="1:15" ht="36.75" customHeight="1" x14ac:dyDescent="0.2">
      <c r="A162" s="100"/>
      <c r="B162" s="123"/>
      <c r="C162" s="123"/>
      <c r="D162" s="123"/>
      <c r="E162" s="123"/>
      <c r="F162" s="123"/>
      <c r="G162" s="100"/>
      <c r="H162" s="100"/>
      <c r="I162" s="100"/>
      <c r="J162" s="100"/>
      <c r="K162" s="38" t="s">
        <v>22</v>
      </c>
      <c r="L162" s="38" t="s">
        <v>23</v>
      </c>
      <c r="M162" s="123"/>
      <c r="N162" s="123"/>
      <c r="O162" s="123"/>
    </row>
    <row r="163" spans="1:15" x14ac:dyDescent="0.2">
      <c r="A163" s="38">
        <v>1</v>
      </c>
      <c r="B163" s="38">
        <v>2</v>
      </c>
      <c r="C163" s="38">
        <v>3</v>
      </c>
      <c r="D163" s="38">
        <v>4</v>
      </c>
      <c r="E163" s="38">
        <v>5</v>
      </c>
      <c r="F163" s="38">
        <v>6</v>
      </c>
      <c r="G163" s="100">
        <v>7</v>
      </c>
      <c r="H163" s="100"/>
      <c r="I163" s="100"/>
      <c r="J163" s="100"/>
      <c r="K163" s="38">
        <v>8</v>
      </c>
      <c r="L163" s="38">
        <v>9</v>
      </c>
      <c r="M163" s="38">
        <v>10</v>
      </c>
      <c r="N163" s="38">
        <v>11</v>
      </c>
      <c r="O163" s="38">
        <v>12</v>
      </c>
    </row>
    <row r="164" spans="1:15" ht="40.799999999999997" hidden="1" x14ac:dyDescent="0.2">
      <c r="A164" s="38" t="s">
        <v>121</v>
      </c>
      <c r="B164" s="29" t="s">
        <v>122</v>
      </c>
      <c r="C164" s="81" t="s">
        <v>123</v>
      </c>
      <c r="D164" s="81" t="s">
        <v>116</v>
      </c>
      <c r="E164" s="81" t="s">
        <v>93</v>
      </c>
      <c r="F164" s="81" t="s">
        <v>24</v>
      </c>
      <c r="G164" s="100" t="s">
        <v>164</v>
      </c>
      <c r="H164" s="100"/>
      <c r="I164" s="100"/>
      <c r="J164" s="100"/>
      <c r="K164" s="38" t="s">
        <v>26</v>
      </c>
      <c r="L164" s="38">
        <v>744</v>
      </c>
      <c r="M164" s="38">
        <v>100</v>
      </c>
      <c r="N164" s="38">
        <v>100</v>
      </c>
      <c r="O164" s="38">
        <v>100</v>
      </c>
    </row>
    <row r="165" spans="1:15" ht="90" customHeight="1" x14ac:dyDescent="0.2">
      <c r="A165" s="38" t="s">
        <v>125</v>
      </c>
      <c r="B165" s="86" t="s">
        <v>118</v>
      </c>
      <c r="C165" s="81" t="s">
        <v>90</v>
      </c>
      <c r="D165" s="81" t="s">
        <v>116</v>
      </c>
      <c r="E165" s="81" t="s">
        <v>93</v>
      </c>
      <c r="F165" s="81" t="s">
        <v>24</v>
      </c>
      <c r="G165" s="100" t="s">
        <v>164</v>
      </c>
      <c r="H165" s="100"/>
      <c r="I165" s="100"/>
      <c r="J165" s="100"/>
      <c r="K165" s="38" t="s">
        <v>26</v>
      </c>
      <c r="L165" s="38">
        <v>744</v>
      </c>
      <c r="M165" s="38">
        <v>100</v>
      </c>
      <c r="N165" s="38">
        <v>100</v>
      </c>
      <c r="O165" s="38">
        <v>100</v>
      </c>
    </row>
    <row r="166" spans="1:15" hidden="1" x14ac:dyDescent="0.2">
      <c r="A166" s="38"/>
      <c r="B166" s="38"/>
      <c r="C166" s="38"/>
      <c r="D166" s="38"/>
      <c r="E166" s="38"/>
      <c r="F166" s="38"/>
      <c r="G166" s="100" t="s">
        <v>25</v>
      </c>
      <c r="H166" s="100"/>
      <c r="I166" s="100"/>
      <c r="J166" s="100"/>
      <c r="K166" s="38" t="s">
        <v>26</v>
      </c>
      <c r="L166" s="38">
        <v>744</v>
      </c>
      <c r="M166" s="38">
        <v>100</v>
      </c>
      <c r="N166" s="38">
        <v>100</v>
      </c>
      <c r="O166" s="38">
        <v>100</v>
      </c>
    </row>
    <row r="167" spans="1:15" x14ac:dyDescent="0.2">
      <c r="A167" s="104" t="s">
        <v>102</v>
      </c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1:15" x14ac:dyDescent="0.2">
      <c r="A168" s="39" t="s">
        <v>27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15" ht="38.25" customHeight="1" x14ac:dyDescent="0.2">
      <c r="A169" s="100" t="s">
        <v>14</v>
      </c>
      <c r="B169" s="100" t="s">
        <v>15</v>
      </c>
      <c r="C169" s="100"/>
      <c r="D169" s="100"/>
      <c r="E169" s="100" t="s">
        <v>16</v>
      </c>
      <c r="F169" s="100"/>
      <c r="G169" s="100" t="s">
        <v>68</v>
      </c>
      <c r="H169" s="100"/>
      <c r="I169" s="100"/>
      <c r="J169" s="100" t="s">
        <v>32</v>
      </c>
      <c r="K169" s="100"/>
      <c r="L169" s="100"/>
      <c r="M169" s="100" t="s">
        <v>33</v>
      </c>
      <c r="N169" s="100"/>
      <c r="O169" s="100"/>
    </row>
    <row r="170" spans="1:15" ht="30.75" customHeight="1" x14ac:dyDescent="0.2">
      <c r="A170" s="100"/>
      <c r="B170" s="100" t="str">
        <f>B161</f>
        <v>Категория потребителей</v>
      </c>
      <c r="C170" s="100" t="str">
        <f>C161</f>
        <v>Возраст обучающихся</v>
      </c>
      <c r="D170" s="100" t="str">
        <f>D161</f>
        <v>(наименование показателя)</v>
      </c>
      <c r="E170" s="100" t="str">
        <f>E161</f>
        <v>Формы образования и формы реализации образовательных программ</v>
      </c>
      <c r="F170" s="100" t="str">
        <f>F161</f>
        <v>(наименование показателя)</v>
      </c>
      <c r="G170" s="100" t="s">
        <v>21</v>
      </c>
      <c r="H170" s="100" t="s">
        <v>29</v>
      </c>
      <c r="I170" s="100"/>
      <c r="J170" s="100" t="str">
        <f>M161</f>
        <v>2024 (очередной финансовый год)</v>
      </c>
      <c r="K170" s="100" t="str">
        <f>N161</f>
        <v>2025 (1-й год планового периода)</v>
      </c>
      <c r="L170" s="100" t="str">
        <f>O161</f>
        <v>2026 (2-й год планового периода)</v>
      </c>
      <c r="M170" s="100" t="str">
        <f>J170</f>
        <v>2024 (очередной финансовый год)</v>
      </c>
      <c r="N170" s="100" t="str">
        <f t="shared" ref="N170:O170" si="30">K170</f>
        <v>2025 (1-й год планового периода)</v>
      </c>
      <c r="O170" s="100" t="str">
        <f t="shared" si="30"/>
        <v>2026 (2-й год планового периода)</v>
      </c>
    </row>
    <row r="171" spans="1:15" ht="36.75" customHeight="1" x14ac:dyDescent="0.2">
      <c r="A171" s="100"/>
      <c r="B171" s="100"/>
      <c r="C171" s="100"/>
      <c r="D171" s="100"/>
      <c r="E171" s="100"/>
      <c r="F171" s="100"/>
      <c r="G171" s="100"/>
      <c r="H171" s="38" t="s">
        <v>22</v>
      </c>
      <c r="I171" s="38" t="s">
        <v>23</v>
      </c>
      <c r="J171" s="100"/>
      <c r="K171" s="100"/>
      <c r="L171" s="100"/>
      <c r="M171" s="100"/>
      <c r="N171" s="100"/>
      <c r="O171" s="100"/>
    </row>
    <row r="172" spans="1:15" x14ac:dyDescent="0.2">
      <c r="A172" s="38">
        <v>1</v>
      </c>
      <c r="B172" s="38">
        <v>2</v>
      </c>
      <c r="C172" s="38">
        <v>3</v>
      </c>
      <c r="D172" s="38">
        <v>4</v>
      </c>
      <c r="E172" s="38">
        <v>5</v>
      </c>
      <c r="F172" s="38">
        <v>6</v>
      </c>
      <c r="G172" s="38">
        <v>7</v>
      </c>
      <c r="H172" s="38">
        <v>8</v>
      </c>
      <c r="I172" s="38">
        <v>9</v>
      </c>
      <c r="J172" s="38">
        <v>10</v>
      </c>
      <c r="K172" s="38">
        <v>11</v>
      </c>
      <c r="L172" s="38">
        <v>12</v>
      </c>
      <c r="M172" s="38">
        <v>13</v>
      </c>
      <c r="N172" s="38">
        <v>14</v>
      </c>
      <c r="O172" s="38">
        <v>15</v>
      </c>
    </row>
    <row r="173" spans="1:15" ht="40.799999999999997" hidden="1" x14ac:dyDescent="0.2">
      <c r="A173" s="38" t="str">
        <f t="shared" ref="A173:F173" si="31">A164</f>
        <v>802111О.99.0.БА96АА00001</v>
      </c>
      <c r="B173" s="38" t="str">
        <f t="shared" si="31"/>
        <v>004 обучающиеся с ограниченными возможностями здоровья (ОВЗ)</v>
      </c>
      <c r="C173" s="38" t="str">
        <f t="shared" si="31"/>
        <v>001 адаптированная образовательная программа</v>
      </c>
      <c r="D173" s="38" t="str">
        <f t="shared" si="31"/>
        <v>001 не указано</v>
      </c>
      <c r="E173" s="38" t="str">
        <f t="shared" si="31"/>
        <v>01 Очная</v>
      </c>
      <c r="F173" s="38" t="str">
        <f t="shared" si="31"/>
        <v>-</v>
      </c>
      <c r="G173" s="21" t="s">
        <v>97</v>
      </c>
      <c r="H173" s="21" t="s">
        <v>98</v>
      </c>
      <c r="I173" s="21">
        <v>792</v>
      </c>
      <c r="J173" s="74">
        <v>0</v>
      </c>
      <c r="K173" s="74">
        <v>0</v>
      </c>
      <c r="L173" s="74">
        <f>K173</f>
        <v>0</v>
      </c>
      <c r="M173" s="74" t="s">
        <v>24</v>
      </c>
      <c r="N173" s="74" t="str">
        <f>M173</f>
        <v>-</v>
      </c>
      <c r="O173" s="74" t="str">
        <f>N173</f>
        <v>-</v>
      </c>
    </row>
    <row r="174" spans="1:15" ht="71.400000000000006" x14ac:dyDescent="0.2">
      <c r="A174" s="38" t="str">
        <f t="shared" ref="A174:F174" si="32">A165</f>
        <v>802111О.99.0.БА96АЧ08001</v>
      </c>
      <c r="B174" s="80" t="str">
        <f t="shared" si="32"/>
        <v>003 обучающиеся за исключением обучающихся с ограниченными возможностями здоровья (ОВЗ) и детей-инвалидов</v>
      </c>
      <c r="C174" s="38" t="str">
        <f t="shared" si="32"/>
        <v>003 не указано</v>
      </c>
      <c r="D174" s="38" t="str">
        <f t="shared" si="32"/>
        <v>001 не указано</v>
      </c>
      <c r="E174" s="38" t="str">
        <f t="shared" si="32"/>
        <v>01 Очная</v>
      </c>
      <c r="F174" s="38" t="str">
        <f t="shared" si="32"/>
        <v>-</v>
      </c>
      <c r="G174" s="21" t="s">
        <v>97</v>
      </c>
      <c r="H174" s="77" t="s">
        <v>98</v>
      </c>
      <c r="I174" s="77">
        <v>792</v>
      </c>
      <c r="J174" s="74">
        <v>48</v>
      </c>
      <c r="K174" s="74">
        <f t="shared" ref="K174:L174" si="33">J174</f>
        <v>48</v>
      </c>
      <c r="L174" s="74">
        <f t="shared" si="33"/>
        <v>48</v>
      </c>
      <c r="M174" s="74" t="s">
        <v>24</v>
      </c>
      <c r="N174" s="74" t="str">
        <f t="shared" ref="N174:O175" si="34">M174</f>
        <v>-</v>
      </c>
      <c r="O174" s="74" t="str">
        <f t="shared" si="34"/>
        <v>-</v>
      </c>
    </row>
    <row r="175" spans="1:15" ht="20.399999999999999" x14ac:dyDescent="0.2">
      <c r="A175" s="108" t="s">
        <v>101</v>
      </c>
      <c r="B175" s="109"/>
      <c r="C175" s="109"/>
      <c r="D175" s="109"/>
      <c r="E175" s="109"/>
      <c r="F175" s="110"/>
      <c r="G175" s="21" t="s">
        <v>119</v>
      </c>
      <c r="H175" s="77" t="s">
        <v>98</v>
      </c>
      <c r="I175" s="77">
        <v>792</v>
      </c>
      <c r="J175" s="75">
        <f>SUM(J173:J174)</f>
        <v>48</v>
      </c>
      <c r="K175" s="75">
        <f>J175</f>
        <v>48</v>
      </c>
      <c r="L175" s="75">
        <f>J175</f>
        <v>48</v>
      </c>
      <c r="M175" s="74" t="s">
        <v>24</v>
      </c>
      <c r="N175" s="74" t="str">
        <f t="shared" si="34"/>
        <v>-</v>
      </c>
      <c r="O175" s="74" t="str">
        <f t="shared" si="34"/>
        <v>-</v>
      </c>
    </row>
    <row r="176" spans="1:15" x14ac:dyDescent="0.2">
      <c r="A176" s="104" t="s">
        <v>102</v>
      </c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1:15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x14ac:dyDescent="0.2">
      <c r="A178" s="43" t="s">
        <v>34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</row>
    <row r="179" spans="1:15" x14ac:dyDescent="0.2">
      <c r="A179" s="107" t="s">
        <v>35</v>
      </c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1:15" x14ac:dyDescent="0.2">
      <c r="A180" s="40" t="s">
        <v>36</v>
      </c>
      <c r="B180" s="40" t="s">
        <v>37</v>
      </c>
      <c r="C180" s="40" t="s">
        <v>38</v>
      </c>
      <c r="D180" s="40" t="s">
        <v>39</v>
      </c>
      <c r="E180" s="107" t="s">
        <v>40</v>
      </c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1:15" x14ac:dyDescent="0.2">
      <c r="A181" s="40">
        <v>1</v>
      </c>
      <c r="B181" s="40">
        <v>2</v>
      </c>
      <c r="C181" s="40">
        <v>3</v>
      </c>
      <c r="D181" s="40">
        <v>4</v>
      </c>
      <c r="E181" s="114">
        <v>5</v>
      </c>
      <c r="F181" s="115"/>
      <c r="G181" s="115"/>
      <c r="H181" s="115"/>
      <c r="I181" s="115"/>
      <c r="J181" s="115"/>
      <c r="K181" s="115"/>
      <c r="L181" s="115"/>
      <c r="M181" s="115"/>
      <c r="N181" s="115"/>
      <c r="O181" s="116"/>
    </row>
    <row r="182" spans="1:15" x14ac:dyDescent="0.2">
      <c r="A182" s="40"/>
      <c r="B182" s="40"/>
      <c r="C182" s="40"/>
      <c r="D182" s="40"/>
      <c r="E182" s="114"/>
      <c r="F182" s="115"/>
      <c r="G182" s="115"/>
      <c r="H182" s="115"/>
      <c r="I182" s="115"/>
      <c r="J182" s="115"/>
      <c r="K182" s="115"/>
      <c r="L182" s="115"/>
      <c r="M182" s="115"/>
      <c r="N182" s="115"/>
      <c r="O182" s="116"/>
    </row>
    <row r="183" spans="1:15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</row>
    <row r="184" spans="1:15" ht="13.8" x14ac:dyDescent="0.25">
      <c r="A184" s="39" t="s">
        <v>41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43"/>
      <c r="M184" s="43"/>
      <c r="N184" s="43"/>
      <c r="O184" s="43"/>
    </row>
    <row r="185" spans="1:15" ht="13.8" x14ac:dyDescent="0.25">
      <c r="A185" s="39" t="s">
        <v>42</v>
      </c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43"/>
      <c r="M185" s="43"/>
      <c r="N185" s="43"/>
      <c r="O185" s="43"/>
    </row>
    <row r="186" spans="1:15" x14ac:dyDescent="0.2">
      <c r="A186" s="117" t="s">
        <v>43</v>
      </c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43"/>
      <c r="M186" s="43"/>
      <c r="N186" s="43"/>
      <c r="O186" s="43"/>
    </row>
    <row r="187" spans="1:15" x14ac:dyDescent="0.2">
      <c r="A187" s="117" t="s">
        <v>44</v>
      </c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43"/>
      <c r="M187" s="43"/>
      <c r="N187" s="43"/>
      <c r="O187" s="43"/>
    </row>
    <row r="188" spans="1:15" ht="28.5" customHeight="1" x14ac:dyDescent="0.2">
      <c r="A188" s="118" t="s">
        <v>158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1:15" ht="13.8" x14ac:dyDescent="0.25">
      <c r="A189" s="119" t="s">
        <v>159</v>
      </c>
      <c r="B189" s="119"/>
      <c r="C189" s="119"/>
      <c r="D189" s="24"/>
      <c r="E189" s="24"/>
      <c r="F189" s="24"/>
      <c r="G189" s="24"/>
      <c r="H189" s="24"/>
      <c r="I189" s="24"/>
      <c r="J189" s="24"/>
      <c r="K189" s="24"/>
      <c r="L189" s="43"/>
      <c r="M189" s="43"/>
      <c r="N189" s="43"/>
      <c r="O189" s="43"/>
    </row>
    <row r="190" spans="1:15" ht="13.8" x14ac:dyDescent="0.25">
      <c r="A190" s="119" t="s">
        <v>160</v>
      </c>
      <c r="B190" s="119"/>
      <c r="C190" s="119"/>
      <c r="D190" s="119"/>
      <c r="E190" s="119"/>
      <c r="F190" s="119"/>
      <c r="G190" s="24"/>
      <c r="H190" s="24"/>
      <c r="I190" s="24"/>
      <c r="J190" s="24"/>
      <c r="K190" s="24"/>
      <c r="L190" s="43"/>
      <c r="M190" s="43"/>
      <c r="N190" s="43"/>
      <c r="O190" s="43"/>
    </row>
    <row r="191" spans="1:15" ht="13.8" x14ac:dyDescent="0.25">
      <c r="A191" s="39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43"/>
      <c r="M191" s="43"/>
      <c r="N191" s="43"/>
      <c r="O191" s="43"/>
    </row>
    <row r="192" spans="1:15" ht="13.8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43"/>
      <c r="M192" s="43"/>
      <c r="N192" s="43"/>
      <c r="O192" s="43"/>
    </row>
    <row r="193" spans="1:15" ht="13.8" x14ac:dyDescent="0.25">
      <c r="A193" s="39" t="s">
        <v>45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43"/>
      <c r="M193" s="43"/>
      <c r="N193" s="43"/>
      <c r="O193" s="43"/>
    </row>
    <row r="194" spans="1:15" x14ac:dyDescent="0.2">
      <c r="A194" s="100" t="s">
        <v>46</v>
      </c>
      <c r="B194" s="100"/>
      <c r="C194" s="100"/>
      <c r="D194" s="100" t="s">
        <v>47</v>
      </c>
      <c r="E194" s="100"/>
      <c r="F194" s="100"/>
      <c r="G194" s="100"/>
      <c r="H194" s="100"/>
      <c r="I194" s="100"/>
      <c r="J194" s="100"/>
      <c r="K194" s="100" t="s">
        <v>48</v>
      </c>
      <c r="L194" s="100"/>
      <c r="M194" s="100"/>
      <c r="N194" s="100"/>
      <c r="O194" s="100"/>
    </row>
    <row r="195" spans="1:15" x14ac:dyDescent="0.2">
      <c r="A195" s="120">
        <v>1</v>
      </c>
      <c r="B195" s="120"/>
      <c r="C195" s="120"/>
      <c r="D195" s="120">
        <v>2</v>
      </c>
      <c r="E195" s="120"/>
      <c r="F195" s="120"/>
      <c r="G195" s="120"/>
      <c r="H195" s="120"/>
      <c r="I195" s="120"/>
      <c r="J195" s="120"/>
      <c r="K195" s="120">
        <v>3</v>
      </c>
      <c r="L195" s="120"/>
      <c r="M195" s="120"/>
      <c r="N195" s="120"/>
      <c r="O195" s="120"/>
    </row>
    <row r="196" spans="1:15" x14ac:dyDescent="0.2">
      <c r="A196" s="100" t="s">
        <v>49</v>
      </c>
      <c r="B196" s="100"/>
      <c r="C196" s="100"/>
      <c r="D196" s="100" t="s">
        <v>59</v>
      </c>
      <c r="E196" s="100"/>
      <c r="F196" s="100"/>
      <c r="G196" s="100"/>
      <c r="H196" s="100"/>
      <c r="I196" s="100"/>
      <c r="J196" s="100"/>
      <c r="K196" s="100" t="s">
        <v>50</v>
      </c>
      <c r="L196" s="100"/>
      <c r="M196" s="100"/>
      <c r="N196" s="100"/>
      <c r="O196" s="100"/>
    </row>
    <row r="197" spans="1:15" x14ac:dyDescent="0.2">
      <c r="A197" s="100" t="s">
        <v>57</v>
      </c>
      <c r="B197" s="100"/>
      <c r="C197" s="100"/>
      <c r="D197" s="100"/>
      <c r="E197" s="100"/>
      <c r="F197" s="100"/>
      <c r="G197" s="100"/>
      <c r="H197" s="100"/>
      <c r="I197" s="100"/>
      <c r="J197" s="100"/>
      <c r="K197" s="100" t="s">
        <v>51</v>
      </c>
      <c r="L197" s="100"/>
      <c r="M197" s="100"/>
      <c r="N197" s="100"/>
      <c r="O197" s="100"/>
    </row>
    <row r="198" spans="1:15" x14ac:dyDescent="0.2">
      <c r="A198" s="100" t="s">
        <v>58</v>
      </c>
      <c r="B198" s="100"/>
      <c r="C198" s="100"/>
      <c r="D198" s="100" t="s">
        <v>52</v>
      </c>
      <c r="E198" s="100"/>
      <c r="F198" s="100"/>
      <c r="G198" s="100"/>
      <c r="H198" s="100"/>
      <c r="I198" s="100"/>
      <c r="J198" s="100"/>
      <c r="K198" s="100" t="s">
        <v>53</v>
      </c>
      <c r="L198" s="100"/>
      <c r="M198" s="100"/>
      <c r="N198" s="100"/>
      <c r="O198" s="100"/>
    </row>
    <row r="200" spans="1:15" s="69" customFormat="1" x14ac:dyDescent="0.2">
      <c r="A200" s="121" t="s">
        <v>149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</row>
    <row r="201" spans="1:15" s="69" customFormat="1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</row>
    <row r="202" spans="1:15" s="69" customFormat="1" x14ac:dyDescent="0.2">
      <c r="A202" s="122" t="s">
        <v>87</v>
      </c>
      <c r="B202" s="122"/>
      <c r="C202" s="122"/>
      <c r="D202" s="69" t="s">
        <v>105</v>
      </c>
      <c r="N202" s="15" t="s">
        <v>9</v>
      </c>
      <c r="O202" s="105" t="s">
        <v>114</v>
      </c>
    </row>
    <row r="203" spans="1:15" s="69" customFormat="1" x14ac:dyDescent="0.2">
      <c r="A203" s="124"/>
      <c r="B203" s="124"/>
      <c r="C203" s="124"/>
      <c r="N203" s="15" t="s">
        <v>10</v>
      </c>
      <c r="O203" s="106"/>
    </row>
    <row r="204" spans="1:15" s="69" customFormat="1" x14ac:dyDescent="0.2">
      <c r="A204" s="124" t="s">
        <v>11</v>
      </c>
      <c r="B204" s="124"/>
      <c r="D204" s="68" t="s">
        <v>115</v>
      </c>
      <c r="N204" s="15" t="s">
        <v>12</v>
      </c>
      <c r="O204" s="123"/>
    </row>
    <row r="205" spans="1:15" s="69" customFormat="1" x14ac:dyDescent="0.2">
      <c r="A205" s="118" t="s">
        <v>88</v>
      </c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1:15" s="69" customFormat="1" ht="12.6" x14ac:dyDescent="0.2">
      <c r="A206" s="119" t="s">
        <v>13</v>
      </c>
      <c r="B206" s="119"/>
      <c r="C206" s="119"/>
      <c r="D206" s="125"/>
      <c r="E206" s="125"/>
    </row>
    <row r="207" spans="1:15" s="69" customFormat="1" x14ac:dyDescent="0.2">
      <c r="A207" s="100" t="s">
        <v>14</v>
      </c>
      <c r="B207" s="100" t="s">
        <v>15</v>
      </c>
      <c r="C207" s="100"/>
      <c r="D207" s="100"/>
      <c r="E207" s="100" t="s">
        <v>16</v>
      </c>
      <c r="F207" s="100"/>
      <c r="G207" s="100" t="s">
        <v>30</v>
      </c>
      <c r="H207" s="100"/>
      <c r="I207" s="100"/>
      <c r="J207" s="100"/>
      <c r="K207" s="100"/>
      <c r="L207" s="100"/>
      <c r="M207" s="100" t="s">
        <v>31</v>
      </c>
      <c r="N207" s="100"/>
      <c r="O207" s="100"/>
    </row>
    <row r="208" spans="1:15" s="69" customFormat="1" x14ac:dyDescent="0.2">
      <c r="A208" s="100"/>
      <c r="B208" s="105" t="s">
        <v>18</v>
      </c>
      <c r="C208" s="105" t="s">
        <v>19</v>
      </c>
      <c r="D208" s="105" t="s">
        <v>21</v>
      </c>
      <c r="E208" s="105" t="s">
        <v>20</v>
      </c>
      <c r="F208" s="105" t="s">
        <v>21</v>
      </c>
      <c r="G208" s="100" t="s">
        <v>21</v>
      </c>
      <c r="H208" s="100"/>
      <c r="I208" s="100"/>
      <c r="J208" s="100"/>
      <c r="K208" s="100" t="s">
        <v>29</v>
      </c>
      <c r="L208" s="100"/>
      <c r="M208" s="105" t="s">
        <v>182</v>
      </c>
      <c r="N208" s="105" t="s">
        <v>183</v>
      </c>
      <c r="O208" s="105" t="s">
        <v>184</v>
      </c>
    </row>
    <row r="209" spans="1:15" s="69" customFormat="1" ht="38.25" customHeight="1" x14ac:dyDescent="0.2">
      <c r="A209" s="100"/>
      <c r="B209" s="123"/>
      <c r="C209" s="123"/>
      <c r="D209" s="123"/>
      <c r="E209" s="123"/>
      <c r="F209" s="123"/>
      <c r="G209" s="100"/>
      <c r="H209" s="100"/>
      <c r="I209" s="100"/>
      <c r="J209" s="100"/>
      <c r="K209" s="64" t="s">
        <v>22</v>
      </c>
      <c r="L209" s="64" t="s">
        <v>23</v>
      </c>
      <c r="M209" s="123"/>
      <c r="N209" s="123"/>
      <c r="O209" s="123"/>
    </row>
    <row r="210" spans="1:15" s="69" customFormat="1" x14ac:dyDescent="0.2">
      <c r="A210" s="64">
        <v>1</v>
      </c>
      <c r="B210" s="64">
        <v>2</v>
      </c>
      <c r="C210" s="64">
        <v>3</v>
      </c>
      <c r="D210" s="64">
        <v>4</v>
      </c>
      <c r="E210" s="64">
        <v>5</v>
      </c>
      <c r="F210" s="64">
        <v>6</v>
      </c>
      <c r="G210" s="100">
        <v>7</v>
      </c>
      <c r="H210" s="100"/>
      <c r="I210" s="100"/>
      <c r="J210" s="100"/>
      <c r="K210" s="64">
        <v>8</v>
      </c>
      <c r="L210" s="64">
        <v>9</v>
      </c>
      <c r="M210" s="64">
        <v>10</v>
      </c>
      <c r="N210" s="64">
        <v>11</v>
      </c>
      <c r="O210" s="64">
        <v>12</v>
      </c>
    </row>
    <row r="211" spans="1:15" s="69" customFormat="1" ht="90" customHeight="1" x14ac:dyDescent="0.2">
      <c r="A211" s="71" t="s">
        <v>150</v>
      </c>
      <c r="B211" s="71" t="s">
        <v>151</v>
      </c>
      <c r="C211" s="71" t="s">
        <v>152</v>
      </c>
      <c r="D211" s="71" t="s">
        <v>24</v>
      </c>
      <c r="E211" s="71" t="s">
        <v>153</v>
      </c>
      <c r="F211" s="71" t="s">
        <v>24</v>
      </c>
      <c r="G211" s="101" t="s">
        <v>154</v>
      </c>
      <c r="H211" s="102"/>
      <c r="I211" s="102"/>
      <c r="J211" s="103"/>
      <c r="K211" s="64" t="s">
        <v>26</v>
      </c>
      <c r="L211" s="64">
        <v>744</v>
      </c>
      <c r="M211" s="64">
        <v>100</v>
      </c>
      <c r="N211" s="64">
        <v>100</v>
      </c>
      <c r="O211" s="64">
        <v>100</v>
      </c>
    </row>
    <row r="212" spans="1:15" s="69" customFormat="1" x14ac:dyDescent="0.2">
      <c r="A212" s="104" t="s">
        <v>102</v>
      </c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1:15" s="69" customFormat="1" x14ac:dyDescent="0.2">
      <c r="A213" s="65" t="s">
        <v>27</v>
      </c>
    </row>
    <row r="214" spans="1:15" s="69" customFormat="1" ht="41.4" customHeight="1" x14ac:dyDescent="0.2">
      <c r="A214" s="100" t="s">
        <v>14</v>
      </c>
      <c r="B214" s="100" t="s">
        <v>15</v>
      </c>
      <c r="C214" s="100"/>
      <c r="D214" s="100"/>
      <c r="E214" s="100" t="s">
        <v>16</v>
      </c>
      <c r="F214" s="100"/>
      <c r="G214" s="100" t="s">
        <v>68</v>
      </c>
      <c r="H214" s="100"/>
      <c r="I214" s="100"/>
      <c r="J214" s="100" t="s">
        <v>32</v>
      </c>
      <c r="K214" s="100"/>
      <c r="L214" s="100"/>
      <c r="M214" s="100" t="s">
        <v>33</v>
      </c>
      <c r="N214" s="100"/>
      <c r="O214" s="100"/>
    </row>
    <row r="215" spans="1:15" s="69" customFormat="1" ht="19.2" customHeight="1" x14ac:dyDescent="0.2">
      <c r="A215" s="100"/>
      <c r="B215" s="100" t="str">
        <f>B208</f>
        <v>Категория потребителей</v>
      </c>
      <c r="C215" s="100" t="str">
        <f>C208</f>
        <v>Возраст обучающихся</v>
      </c>
      <c r="D215" s="100" t="str">
        <f>D208</f>
        <v>(наименование показателя)</v>
      </c>
      <c r="E215" s="100" t="str">
        <f>E208</f>
        <v>Формы образования и формы реализации образовательных программ</v>
      </c>
      <c r="F215" s="100" t="str">
        <f>F208</f>
        <v>(наименование показателя)</v>
      </c>
      <c r="G215" s="100" t="s">
        <v>21</v>
      </c>
      <c r="H215" s="100" t="s">
        <v>29</v>
      </c>
      <c r="I215" s="100"/>
      <c r="J215" s="100" t="str">
        <f>M208</f>
        <v>2024 (очередной финансовый год)</v>
      </c>
      <c r="K215" s="100" t="str">
        <f>N208</f>
        <v>2025 (1-й год планового периода)</v>
      </c>
      <c r="L215" s="100" t="str">
        <f>O208</f>
        <v>2026 (2-й год планового периода)</v>
      </c>
      <c r="M215" s="100" t="str">
        <f>J215</f>
        <v>2024 (очередной финансовый год)</v>
      </c>
      <c r="N215" s="100" t="str">
        <f t="shared" ref="N215:O215" si="35">K215</f>
        <v>2025 (1-й год планового периода)</v>
      </c>
      <c r="O215" s="100" t="str">
        <f t="shared" si="35"/>
        <v>2026 (2-й год планового периода)</v>
      </c>
    </row>
    <row r="216" spans="1:15" s="69" customFormat="1" ht="27" customHeight="1" x14ac:dyDescent="0.2">
      <c r="A216" s="100"/>
      <c r="B216" s="100"/>
      <c r="C216" s="100"/>
      <c r="D216" s="100"/>
      <c r="E216" s="100"/>
      <c r="F216" s="100"/>
      <c r="G216" s="100"/>
      <c r="H216" s="64" t="s">
        <v>22</v>
      </c>
      <c r="I216" s="64" t="s">
        <v>23</v>
      </c>
      <c r="J216" s="100"/>
      <c r="K216" s="100"/>
      <c r="L216" s="100"/>
      <c r="M216" s="100"/>
      <c r="N216" s="100"/>
      <c r="O216" s="100"/>
    </row>
    <row r="217" spans="1:15" s="69" customFormat="1" x14ac:dyDescent="0.2">
      <c r="A217" s="64">
        <v>1</v>
      </c>
      <c r="B217" s="64">
        <v>2</v>
      </c>
      <c r="C217" s="64">
        <v>3</v>
      </c>
      <c r="D217" s="64">
        <v>4</v>
      </c>
      <c r="E217" s="64">
        <v>5</v>
      </c>
      <c r="F217" s="64">
        <v>6</v>
      </c>
      <c r="G217" s="64">
        <v>7</v>
      </c>
      <c r="H217" s="64">
        <v>8</v>
      </c>
      <c r="I217" s="64">
        <v>9</v>
      </c>
      <c r="J217" s="64">
        <v>10</v>
      </c>
      <c r="K217" s="64">
        <v>11</v>
      </c>
      <c r="L217" s="64">
        <v>12</v>
      </c>
      <c r="M217" s="64">
        <v>13</v>
      </c>
      <c r="N217" s="64">
        <v>14</v>
      </c>
      <c r="O217" s="64">
        <v>15</v>
      </c>
    </row>
    <row r="218" spans="1:15" s="69" customFormat="1" x14ac:dyDescent="0.2">
      <c r="A218" s="105" t="str">
        <f t="shared" ref="A218:F218" si="36">A211</f>
        <v>889111О.99.0.БА93АА63000</v>
      </c>
      <c r="B218" s="105" t="str">
        <f t="shared" si="36"/>
        <v>002 Физические лица за исключением льготных категорий</v>
      </c>
      <c r="C218" s="105" t="str">
        <f t="shared" si="36"/>
        <v>004 Не указано</v>
      </c>
      <c r="D218" s="105" t="str">
        <f t="shared" si="36"/>
        <v>-</v>
      </c>
      <c r="E218" s="105" t="str">
        <f t="shared" si="36"/>
        <v>04 Группа продленного дня</v>
      </c>
      <c r="F218" s="105" t="str">
        <f t="shared" si="36"/>
        <v>-</v>
      </c>
      <c r="G218" s="21" t="s">
        <v>155</v>
      </c>
      <c r="H218" s="21" t="s">
        <v>156</v>
      </c>
      <c r="I218" s="75">
        <v>792</v>
      </c>
      <c r="J218" s="74">
        <v>25</v>
      </c>
      <c r="K218" s="74">
        <f>J218</f>
        <v>25</v>
      </c>
      <c r="L218" s="74">
        <f>J218</f>
        <v>25</v>
      </c>
      <c r="M218" s="74" t="s">
        <v>24</v>
      </c>
      <c r="N218" s="74" t="str">
        <f>M218</f>
        <v>-</v>
      </c>
      <c r="O218" s="74" t="str">
        <f>N218</f>
        <v>-</v>
      </c>
    </row>
    <row r="219" spans="1:15" s="69" customFormat="1" ht="20.399999999999999" x14ac:dyDescent="0.2">
      <c r="A219" s="106"/>
      <c r="B219" s="106"/>
      <c r="C219" s="106"/>
      <c r="D219" s="106"/>
      <c r="E219" s="106"/>
      <c r="F219" s="106"/>
      <c r="G219" s="21" t="s">
        <v>157</v>
      </c>
      <c r="H219" s="21" t="s">
        <v>96</v>
      </c>
      <c r="I219" s="75">
        <v>540</v>
      </c>
      <c r="J219" s="74">
        <f>J218*168</f>
        <v>4200</v>
      </c>
      <c r="K219" s="74">
        <f>J219</f>
        <v>4200</v>
      </c>
      <c r="L219" s="74">
        <f>J219</f>
        <v>4200</v>
      </c>
      <c r="M219" s="74"/>
      <c r="N219" s="74"/>
      <c r="O219" s="74"/>
    </row>
    <row r="220" spans="1:15" s="72" customFormat="1" ht="20.399999999999999" x14ac:dyDescent="0.2">
      <c r="A220" s="108" t="s">
        <v>101</v>
      </c>
      <c r="B220" s="109"/>
      <c r="C220" s="109"/>
      <c r="D220" s="109"/>
      <c r="E220" s="109"/>
      <c r="F220" s="110"/>
      <c r="G220" s="21" t="s">
        <v>157</v>
      </c>
      <c r="H220" s="21" t="s">
        <v>96</v>
      </c>
      <c r="I220" s="74">
        <v>540</v>
      </c>
      <c r="J220" s="75">
        <f>J219</f>
        <v>4200</v>
      </c>
      <c r="K220" s="75">
        <f t="shared" ref="K220:L220" si="37">J220</f>
        <v>4200</v>
      </c>
      <c r="L220" s="75">
        <f t="shared" si="37"/>
        <v>4200</v>
      </c>
      <c r="M220" s="74" t="s">
        <v>24</v>
      </c>
      <c r="N220" s="74" t="str">
        <f t="shared" ref="N220:O221" si="38">M220</f>
        <v>-</v>
      </c>
      <c r="O220" s="74" t="str">
        <f t="shared" si="38"/>
        <v>-</v>
      </c>
    </row>
    <row r="221" spans="1:15" s="72" customFormat="1" x14ac:dyDescent="0.2">
      <c r="A221" s="111"/>
      <c r="B221" s="112"/>
      <c r="C221" s="112"/>
      <c r="D221" s="112"/>
      <c r="E221" s="112"/>
      <c r="F221" s="113"/>
      <c r="G221" s="21" t="s">
        <v>165</v>
      </c>
      <c r="H221" s="21" t="s">
        <v>98</v>
      </c>
      <c r="I221" s="74">
        <v>792</v>
      </c>
      <c r="J221" s="75">
        <f>J218</f>
        <v>25</v>
      </c>
      <c r="K221" s="75">
        <f>J221</f>
        <v>25</v>
      </c>
      <c r="L221" s="75">
        <f>K221</f>
        <v>25</v>
      </c>
      <c r="M221" s="74" t="s">
        <v>24</v>
      </c>
      <c r="N221" s="74" t="str">
        <f t="shared" si="38"/>
        <v>-</v>
      </c>
      <c r="O221" s="74" t="str">
        <f t="shared" si="38"/>
        <v>-</v>
      </c>
    </row>
    <row r="222" spans="1:15" s="69" customFormat="1" x14ac:dyDescent="0.2">
      <c r="A222" s="104" t="s">
        <v>102</v>
      </c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1:15" s="69" customFormat="1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</row>
    <row r="224" spans="1:15" s="69" customFormat="1" x14ac:dyDescent="0.2">
      <c r="A224" s="69" t="s">
        <v>34</v>
      </c>
    </row>
    <row r="225" spans="1:15" s="69" customFormat="1" x14ac:dyDescent="0.2">
      <c r="A225" s="107" t="s">
        <v>35</v>
      </c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1:15" s="69" customFormat="1" x14ac:dyDescent="0.2">
      <c r="A226" s="66" t="s">
        <v>36</v>
      </c>
      <c r="B226" s="66" t="s">
        <v>37</v>
      </c>
      <c r="C226" s="66" t="s">
        <v>38</v>
      </c>
      <c r="D226" s="66" t="s">
        <v>39</v>
      </c>
      <c r="E226" s="107" t="s">
        <v>40</v>
      </c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1:15" s="69" customFormat="1" x14ac:dyDescent="0.2">
      <c r="A227" s="66">
        <v>1</v>
      </c>
      <c r="B227" s="66">
        <v>2</v>
      </c>
      <c r="C227" s="66">
        <v>3</v>
      </c>
      <c r="D227" s="66">
        <v>4</v>
      </c>
      <c r="E227" s="114">
        <v>5</v>
      </c>
      <c r="F227" s="115"/>
      <c r="G227" s="115"/>
      <c r="H227" s="115"/>
      <c r="I227" s="115"/>
      <c r="J227" s="115"/>
      <c r="K227" s="115"/>
      <c r="L227" s="115"/>
      <c r="M227" s="115"/>
      <c r="N227" s="115"/>
      <c r="O227" s="116"/>
    </row>
    <row r="228" spans="1:15" s="69" customFormat="1" x14ac:dyDescent="0.2">
      <c r="A228" s="66"/>
      <c r="B228" s="66"/>
      <c r="C228" s="66"/>
      <c r="D228" s="66"/>
      <c r="E228" s="114"/>
      <c r="F228" s="115"/>
      <c r="G228" s="115"/>
      <c r="H228" s="115"/>
      <c r="I228" s="115"/>
      <c r="J228" s="115"/>
      <c r="K228" s="115"/>
      <c r="L228" s="115"/>
      <c r="M228" s="115"/>
      <c r="N228" s="115"/>
      <c r="O228" s="116"/>
    </row>
    <row r="229" spans="1:15" s="69" customFormat="1" x14ac:dyDescent="0.2"/>
    <row r="230" spans="1:15" s="69" customFormat="1" ht="13.8" x14ac:dyDescent="0.25">
      <c r="A230" s="65" t="s">
        <v>41</v>
      </c>
      <c r="B230" s="24"/>
      <c r="C230" s="24"/>
      <c r="D230" s="24"/>
      <c r="E230" s="24"/>
      <c r="F230" s="24"/>
      <c r="G230" s="24"/>
      <c r="H230" s="24"/>
      <c r="I230" s="24"/>
      <c r="J230" s="24"/>
      <c r="K230" s="24"/>
    </row>
    <row r="231" spans="1:15" s="69" customFormat="1" ht="13.8" x14ac:dyDescent="0.25">
      <c r="A231" s="65" t="s">
        <v>42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</row>
    <row r="232" spans="1:15" s="69" customFormat="1" x14ac:dyDescent="0.2">
      <c r="A232" s="117" t="s">
        <v>43</v>
      </c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</row>
    <row r="233" spans="1:15" s="69" customFormat="1" x14ac:dyDescent="0.2">
      <c r="A233" s="117" t="s">
        <v>44</v>
      </c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</row>
    <row r="234" spans="1:15" s="69" customFormat="1" ht="30.75" customHeight="1" x14ac:dyDescent="0.2">
      <c r="A234" s="118" t="s">
        <v>158</v>
      </c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1:15" s="69" customFormat="1" ht="13.8" x14ac:dyDescent="0.25">
      <c r="A235" s="119" t="s">
        <v>159</v>
      </c>
      <c r="B235" s="119"/>
      <c r="C235" s="119"/>
      <c r="D235" s="24"/>
      <c r="E235" s="24"/>
      <c r="F235" s="24"/>
      <c r="G235" s="24"/>
      <c r="H235" s="24"/>
      <c r="I235" s="24"/>
      <c r="J235" s="24"/>
      <c r="K235" s="24"/>
    </row>
    <row r="236" spans="1:15" s="69" customFormat="1" ht="13.8" x14ac:dyDescent="0.25">
      <c r="A236" s="119" t="s">
        <v>160</v>
      </c>
      <c r="B236" s="119"/>
      <c r="C236" s="119"/>
      <c r="D236" s="119"/>
      <c r="E236" s="119"/>
      <c r="F236" s="119"/>
      <c r="G236" s="24"/>
      <c r="H236" s="24"/>
      <c r="I236" s="24"/>
      <c r="J236" s="24"/>
      <c r="K236" s="24"/>
    </row>
    <row r="237" spans="1:15" s="69" customFormat="1" ht="13.8" x14ac:dyDescent="0.25">
      <c r="A237" s="65"/>
      <c r="B237" s="24"/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1:15" s="69" customFormat="1" ht="13.8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</row>
    <row r="239" spans="1:15" s="69" customFormat="1" ht="13.8" x14ac:dyDescent="0.25">
      <c r="A239" s="65" t="s">
        <v>45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</row>
    <row r="240" spans="1:15" s="69" customFormat="1" x14ac:dyDescent="0.2">
      <c r="A240" s="100" t="s">
        <v>46</v>
      </c>
      <c r="B240" s="100"/>
      <c r="C240" s="100"/>
      <c r="D240" s="100" t="s">
        <v>47</v>
      </c>
      <c r="E240" s="100"/>
      <c r="F240" s="100"/>
      <c r="G240" s="100"/>
      <c r="H240" s="100"/>
      <c r="I240" s="100"/>
      <c r="J240" s="100"/>
      <c r="K240" s="100" t="s">
        <v>48</v>
      </c>
      <c r="L240" s="100"/>
      <c r="M240" s="100"/>
      <c r="N240" s="100"/>
      <c r="O240" s="100"/>
    </row>
    <row r="241" spans="1:15" s="69" customFormat="1" x14ac:dyDescent="0.2">
      <c r="A241" s="120">
        <v>1</v>
      </c>
      <c r="B241" s="120"/>
      <c r="C241" s="120"/>
      <c r="D241" s="120">
        <v>2</v>
      </c>
      <c r="E241" s="120"/>
      <c r="F241" s="120"/>
      <c r="G241" s="120"/>
      <c r="H241" s="120"/>
      <c r="I241" s="120"/>
      <c r="J241" s="120"/>
      <c r="K241" s="120">
        <v>3</v>
      </c>
      <c r="L241" s="120"/>
      <c r="M241" s="120"/>
      <c r="N241" s="120"/>
      <c r="O241" s="120"/>
    </row>
    <row r="242" spans="1:15" s="69" customFormat="1" x14ac:dyDescent="0.2">
      <c r="A242" s="100" t="s">
        <v>49</v>
      </c>
      <c r="B242" s="100"/>
      <c r="C242" s="100"/>
      <c r="D242" s="100" t="s">
        <v>59</v>
      </c>
      <c r="E242" s="100"/>
      <c r="F242" s="100"/>
      <c r="G242" s="100"/>
      <c r="H242" s="100"/>
      <c r="I242" s="100"/>
      <c r="J242" s="100"/>
      <c r="K242" s="100" t="s">
        <v>50</v>
      </c>
      <c r="L242" s="100"/>
      <c r="M242" s="100"/>
      <c r="N242" s="100"/>
      <c r="O242" s="100"/>
    </row>
    <row r="243" spans="1:15" s="69" customFormat="1" x14ac:dyDescent="0.2">
      <c r="A243" s="100" t="s">
        <v>57</v>
      </c>
      <c r="B243" s="100"/>
      <c r="C243" s="100"/>
      <c r="D243" s="100"/>
      <c r="E243" s="100"/>
      <c r="F243" s="100"/>
      <c r="G243" s="100"/>
      <c r="H243" s="100"/>
      <c r="I243" s="100"/>
      <c r="J243" s="100"/>
      <c r="K243" s="100" t="s">
        <v>51</v>
      </c>
      <c r="L243" s="100"/>
      <c r="M243" s="100"/>
      <c r="N243" s="100"/>
      <c r="O243" s="100"/>
    </row>
    <row r="244" spans="1:15" s="69" customFormat="1" x14ac:dyDescent="0.2">
      <c r="A244" s="100" t="s">
        <v>58</v>
      </c>
      <c r="B244" s="100"/>
      <c r="C244" s="100"/>
      <c r="D244" s="100" t="s">
        <v>52</v>
      </c>
      <c r="E244" s="100"/>
      <c r="F244" s="100"/>
      <c r="G244" s="100"/>
      <c r="H244" s="100"/>
      <c r="I244" s="100"/>
      <c r="J244" s="100"/>
      <c r="K244" s="100" t="s">
        <v>53</v>
      </c>
      <c r="L244" s="100"/>
      <c r="M244" s="100"/>
      <c r="N244" s="100"/>
      <c r="O244" s="100"/>
    </row>
    <row r="245" spans="1:15" s="69" customFormat="1" x14ac:dyDescent="0.2"/>
    <row r="246" spans="1:15" s="98" customFormat="1" x14ac:dyDescent="0.2"/>
    <row r="247" spans="1:15" s="98" customFormat="1" x14ac:dyDescent="0.2"/>
    <row r="248" spans="1:15" x14ac:dyDescent="0.2">
      <c r="A248" s="121" t="s">
        <v>139</v>
      </c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</row>
    <row r="249" spans="1:15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</row>
    <row r="250" spans="1:15" x14ac:dyDescent="0.2">
      <c r="A250" s="122" t="s">
        <v>87</v>
      </c>
      <c r="B250" s="122"/>
      <c r="C250" s="122"/>
      <c r="D250" s="49" t="s">
        <v>126</v>
      </c>
      <c r="E250" s="49"/>
      <c r="F250" s="49"/>
      <c r="G250" s="49"/>
      <c r="H250" s="49"/>
      <c r="I250" s="49"/>
      <c r="J250" s="49"/>
      <c r="K250" s="49"/>
      <c r="L250" s="49"/>
      <c r="M250" s="49"/>
      <c r="N250" s="15" t="s">
        <v>9</v>
      </c>
      <c r="O250" s="105" t="s">
        <v>114</v>
      </c>
    </row>
    <row r="251" spans="1:15" x14ac:dyDescent="0.2">
      <c r="A251" s="124"/>
      <c r="B251" s="124"/>
      <c r="C251" s="124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15" t="s">
        <v>10</v>
      </c>
      <c r="O251" s="106"/>
    </row>
    <row r="252" spans="1:15" x14ac:dyDescent="0.2">
      <c r="A252" s="124" t="s">
        <v>11</v>
      </c>
      <c r="B252" s="124"/>
      <c r="C252" s="49"/>
      <c r="D252" s="48" t="s">
        <v>115</v>
      </c>
      <c r="E252" s="49"/>
      <c r="F252" s="49"/>
      <c r="G252" s="49"/>
      <c r="H252" s="49"/>
      <c r="I252" s="49"/>
      <c r="J252" s="49"/>
      <c r="K252" s="49"/>
      <c r="L252" s="49"/>
      <c r="M252" s="49"/>
      <c r="N252" s="15" t="s">
        <v>12</v>
      </c>
      <c r="O252" s="123"/>
    </row>
    <row r="253" spans="1:15" x14ac:dyDescent="0.2">
      <c r="A253" s="118" t="s">
        <v>88</v>
      </c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49"/>
      <c r="N253" s="49"/>
      <c r="O253" s="49"/>
    </row>
    <row r="254" spans="1:15" ht="12.6" x14ac:dyDescent="0.2">
      <c r="A254" s="119" t="s">
        <v>13</v>
      </c>
      <c r="B254" s="119"/>
      <c r="C254" s="119"/>
      <c r="D254" s="125"/>
      <c r="E254" s="125"/>
      <c r="F254" s="49"/>
      <c r="G254" s="49"/>
      <c r="H254" s="49"/>
      <c r="I254" s="49"/>
      <c r="J254" s="49"/>
      <c r="K254" s="49"/>
      <c r="L254" s="49"/>
      <c r="M254" s="49"/>
      <c r="N254" s="49"/>
      <c r="O254" s="49"/>
    </row>
    <row r="255" spans="1:15" ht="40.5" customHeight="1" x14ac:dyDescent="0.2">
      <c r="A255" s="100" t="s">
        <v>14</v>
      </c>
      <c r="B255" s="100" t="s">
        <v>15</v>
      </c>
      <c r="C255" s="100"/>
      <c r="D255" s="100"/>
      <c r="E255" s="100" t="s">
        <v>16</v>
      </c>
      <c r="F255" s="100"/>
      <c r="G255" s="100" t="s">
        <v>30</v>
      </c>
      <c r="H255" s="100"/>
      <c r="I255" s="100"/>
      <c r="J255" s="100"/>
      <c r="K255" s="100"/>
      <c r="L255" s="100"/>
      <c r="M255" s="100" t="s">
        <v>31</v>
      </c>
      <c r="N255" s="100"/>
      <c r="O255" s="100"/>
    </row>
    <row r="256" spans="1:15" ht="26.25" customHeight="1" x14ac:dyDescent="0.2">
      <c r="A256" s="100"/>
      <c r="B256" s="105" t="s">
        <v>18</v>
      </c>
      <c r="C256" s="105" t="s">
        <v>19</v>
      </c>
      <c r="D256" s="105" t="s">
        <v>21</v>
      </c>
      <c r="E256" s="105" t="s">
        <v>20</v>
      </c>
      <c r="F256" s="105" t="s">
        <v>21</v>
      </c>
      <c r="G256" s="100" t="s">
        <v>21</v>
      </c>
      <c r="H256" s="100"/>
      <c r="I256" s="100"/>
      <c r="J256" s="100"/>
      <c r="K256" s="100" t="s">
        <v>29</v>
      </c>
      <c r="L256" s="100"/>
      <c r="M256" s="105" t="s">
        <v>182</v>
      </c>
      <c r="N256" s="105" t="s">
        <v>183</v>
      </c>
      <c r="O256" s="105" t="s">
        <v>184</v>
      </c>
    </row>
    <row r="257" spans="1:15" ht="36" customHeight="1" x14ac:dyDescent="0.2">
      <c r="A257" s="100"/>
      <c r="B257" s="123"/>
      <c r="C257" s="123"/>
      <c r="D257" s="123"/>
      <c r="E257" s="123"/>
      <c r="F257" s="123"/>
      <c r="G257" s="100"/>
      <c r="H257" s="100"/>
      <c r="I257" s="100"/>
      <c r="J257" s="100"/>
      <c r="K257" s="44" t="s">
        <v>22</v>
      </c>
      <c r="L257" s="44" t="s">
        <v>23</v>
      </c>
      <c r="M257" s="123"/>
      <c r="N257" s="123"/>
      <c r="O257" s="123"/>
    </row>
    <row r="258" spans="1:15" x14ac:dyDescent="0.2">
      <c r="A258" s="44">
        <v>1</v>
      </c>
      <c r="B258" s="44">
        <v>2</v>
      </c>
      <c r="C258" s="44">
        <v>3</v>
      </c>
      <c r="D258" s="44">
        <v>4</v>
      </c>
      <c r="E258" s="44">
        <v>5</v>
      </c>
      <c r="F258" s="44">
        <v>6</v>
      </c>
      <c r="G258" s="100">
        <v>7</v>
      </c>
      <c r="H258" s="100"/>
      <c r="I258" s="100"/>
      <c r="J258" s="100"/>
      <c r="K258" s="44">
        <v>8</v>
      </c>
      <c r="L258" s="44">
        <v>9</v>
      </c>
      <c r="M258" s="44">
        <v>10</v>
      </c>
      <c r="N258" s="44">
        <v>11</v>
      </c>
      <c r="O258" s="44">
        <v>12</v>
      </c>
    </row>
    <row r="259" spans="1:15" ht="71.400000000000006" x14ac:dyDescent="0.2">
      <c r="A259" s="44" t="s">
        <v>127</v>
      </c>
      <c r="B259" s="73" t="s">
        <v>118</v>
      </c>
      <c r="C259" s="81" t="s">
        <v>90</v>
      </c>
      <c r="D259" s="81" t="s">
        <v>116</v>
      </c>
      <c r="E259" s="81" t="s">
        <v>93</v>
      </c>
      <c r="F259" s="81" t="s">
        <v>24</v>
      </c>
      <c r="G259" s="100" t="s">
        <v>166</v>
      </c>
      <c r="H259" s="100"/>
      <c r="I259" s="100"/>
      <c r="J259" s="100"/>
      <c r="K259" s="44" t="s">
        <v>26</v>
      </c>
      <c r="L259" s="44">
        <v>744</v>
      </c>
      <c r="M259" s="44">
        <v>100</v>
      </c>
      <c r="N259" s="44">
        <v>100</v>
      </c>
      <c r="O259" s="44">
        <v>100</v>
      </c>
    </row>
    <row r="260" spans="1:15" x14ac:dyDescent="0.2">
      <c r="A260" s="104" t="s">
        <v>102</v>
      </c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1:15" x14ac:dyDescent="0.2">
      <c r="A261" s="45" t="s">
        <v>27</v>
      </c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</row>
    <row r="262" spans="1:15" ht="42" customHeight="1" x14ac:dyDescent="0.2">
      <c r="A262" s="100" t="s">
        <v>14</v>
      </c>
      <c r="B262" s="100" t="s">
        <v>15</v>
      </c>
      <c r="C262" s="100"/>
      <c r="D262" s="100"/>
      <c r="E262" s="100" t="s">
        <v>16</v>
      </c>
      <c r="F262" s="100"/>
      <c r="G262" s="100" t="s">
        <v>68</v>
      </c>
      <c r="H262" s="100"/>
      <c r="I262" s="100"/>
      <c r="J262" s="100" t="s">
        <v>32</v>
      </c>
      <c r="K262" s="100"/>
      <c r="L262" s="100"/>
      <c r="M262" s="100" t="s">
        <v>33</v>
      </c>
      <c r="N262" s="100"/>
      <c r="O262" s="100"/>
    </row>
    <row r="263" spans="1:15" ht="26.25" customHeight="1" x14ac:dyDescent="0.2">
      <c r="A263" s="100"/>
      <c r="B263" s="100" t="str">
        <f>B256</f>
        <v>Категория потребителей</v>
      </c>
      <c r="C263" s="100" t="str">
        <f>C256</f>
        <v>Возраст обучающихся</v>
      </c>
      <c r="D263" s="100" t="str">
        <f>D256</f>
        <v>(наименование показателя)</v>
      </c>
      <c r="E263" s="100" t="str">
        <f>E256</f>
        <v>Формы образования и формы реализации образовательных программ</v>
      </c>
      <c r="F263" s="100" t="str">
        <f>F256</f>
        <v>(наименование показателя)</v>
      </c>
      <c r="G263" s="100" t="s">
        <v>21</v>
      </c>
      <c r="H263" s="100" t="s">
        <v>29</v>
      </c>
      <c r="I263" s="100"/>
      <c r="J263" s="100" t="str">
        <f>M256</f>
        <v>2024 (очередной финансовый год)</v>
      </c>
      <c r="K263" s="100" t="str">
        <f>N256</f>
        <v>2025 (1-й год планового периода)</v>
      </c>
      <c r="L263" s="100" t="str">
        <f>O256</f>
        <v>2026 (2-й год планового периода)</v>
      </c>
      <c r="M263" s="100" t="str">
        <f>J263</f>
        <v>2024 (очередной финансовый год)</v>
      </c>
      <c r="N263" s="100" t="str">
        <f t="shared" ref="N263:O263" si="39">K263</f>
        <v>2025 (1-й год планового периода)</v>
      </c>
      <c r="O263" s="100" t="str">
        <f t="shared" si="39"/>
        <v>2026 (2-й год планового периода)</v>
      </c>
    </row>
    <row r="264" spans="1:15" ht="50.25" customHeight="1" x14ac:dyDescent="0.2">
      <c r="A264" s="100"/>
      <c r="B264" s="100"/>
      <c r="C264" s="100"/>
      <c r="D264" s="100"/>
      <c r="E264" s="100"/>
      <c r="F264" s="100"/>
      <c r="G264" s="100"/>
      <c r="H264" s="44" t="s">
        <v>22</v>
      </c>
      <c r="I264" s="44" t="s">
        <v>23</v>
      </c>
      <c r="J264" s="100"/>
      <c r="K264" s="100"/>
      <c r="L264" s="100"/>
      <c r="M264" s="100"/>
      <c r="N264" s="100"/>
      <c r="O264" s="100"/>
    </row>
    <row r="265" spans="1:15" x14ac:dyDescent="0.2">
      <c r="A265" s="44">
        <v>1</v>
      </c>
      <c r="B265" s="44">
        <v>2</v>
      </c>
      <c r="C265" s="44">
        <v>3</v>
      </c>
      <c r="D265" s="44">
        <v>4</v>
      </c>
      <c r="E265" s="44">
        <v>5</v>
      </c>
      <c r="F265" s="44">
        <v>6</v>
      </c>
      <c r="G265" s="44">
        <v>7</v>
      </c>
      <c r="H265" s="44">
        <v>8</v>
      </c>
      <c r="I265" s="44">
        <v>9</v>
      </c>
      <c r="J265" s="44">
        <v>10</v>
      </c>
      <c r="K265" s="44">
        <v>11</v>
      </c>
      <c r="L265" s="44">
        <v>12</v>
      </c>
      <c r="M265" s="44">
        <v>13</v>
      </c>
      <c r="N265" s="44">
        <v>14</v>
      </c>
      <c r="O265" s="44">
        <v>15</v>
      </c>
    </row>
    <row r="266" spans="1:15" ht="71.400000000000006" x14ac:dyDescent="0.2">
      <c r="A266" s="44" t="str">
        <f t="shared" ref="A266:F266" si="40">A259</f>
        <v>802112О.99.0.ББ11АЧ08001</v>
      </c>
      <c r="B266" s="80" t="str">
        <f t="shared" si="40"/>
        <v>003 обучающиеся за исключением обучающихся с ограниченными возможностями здоровья (ОВЗ) и детей-инвалидов</v>
      </c>
      <c r="C266" s="44" t="str">
        <f t="shared" si="40"/>
        <v>003 не указано</v>
      </c>
      <c r="D266" s="44" t="str">
        <f t="shared" si="40"/>
        <v>001 не указано</v>
      </c>
      <c r="E266" s="44" t="str">
        <f t="shared" si="40"/>
        <v>01 Очная</v>
      </c>
      <c r="F266" s="44" t="str">
        <f t="shared" si="40"/>
        <v>-</v>
      </c>
      <c r="G266" s="21" t="s">
        <v>97</v>
      </c>
      <c r="H266" s="77" t="s">
        <v>98</v>
      </c>
      <c r="I266" s="77">
        <v>792</v>
      </c>
      <c r="J266" s="74">
        <v>9</v>
      </c>
      <c r="K266" s="74">
        <f>J266</f>
        <v>9</v>
      </c>
      <c r="L266" s="74">
        <f>K266</f>
        <v>9</v>
      </c>
      <c r="M266" s="74" t="s">
        <v>24</v>
      </c>
      <c r="N266" s="74" t="str">
        <f>M266</f>
        <v>-</v>
      </c>
      <c r="O266" s="74" t="str">
        <f>N266</f>
        <v>-</v>
      </c>
    </row>
    <row r="267" spans="1:15" ht="20.399999999999999" x14ac:dyDescent="0.2">
      <c r="A267" s="108" t="s">
        <v>101</v>
      </c>
      <c r="B267" s="109"/>
      <c r="C267" s="109"/>
      <c r="D267" s="109"/>
      <c r="E267" s="109"/>
      <c r="F267" s="110"/>
      <c r="G267" s="21" t="s">
        <v>119</v>
      </c>
      <c r="H267" s="77" t="s">
        <v>98</v>
      </c>
      <c r="I267" s="77">
        <v>792</v>
      </c>
      <c r="J267" s="75">
        <f>SUM(J266:J266)</f>
        <v>9</v>
      </c>
      <c r="K267" s="75">
        <f t="shared" ref="K267:L267" si="41">SUM(K266:K266)</f>
        <v>9</v>
      </c>
      <c r="L267" s="75">
        <f t="shared" si="41"/>
        <v>9</v>
      </c>
      <c r="M267" s="74" t="s">
        <v>24</v>
      </c>
      <c r="N267" s="74" t="str">
        <f t="shared" ref="N267:O267" si="42">M267</f>
        <v>-</v>
      </c>
      <c r="O267" s="74" t="str">
        <f t="shared" si="42"/>
        <v>-</v>
      </c>
    </row>
    <row r="268" spans="1:15" x14ac:dyDescent="0.2">
      <c r="A268" s="104" t="s">
        <v>102</v>
      </c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1:15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</row>
    <row r="270" spans="1:15" x14ac:dyDescent="0.2">
      <c r="A270" s="49" t="s">
        <v>34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</row>
    <row r="271" spans="1:15" x14ac:dyDescent="0.2">
      <c r="A271" s="107" t="s">
        <v>35</v>
      </c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1:15" x14ac:dyDescent="0.2">
      <c r="A272" s="46" t="s">
        <v>36</v>
      </c>
      <c r="B272" s="46" t="s">
        <v>37</v>
      </c>
      <c r="C272" s="46" t="s">
        <v>38</v>
      </c>
      <c r="D272" s="46" t="s">
        <v>39</v>
      </c>
      <c r="E272" s="107" t="s">
        <v>40</v>
      </c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1:15" x14ac:dyDescent="0.2">
      <c r="A273" s="46">
        <v>1</v>
      </c>
      <c r="B273" s="46">
        <v>2</v>
      </c>
      <c r="C273" s="46">
        <v>3</v>
      </c>
      <c r="D273" s="46">
        <v>4</v>
      </c>
      <c r="E273" s="114">
        <v>5</v>
      </c>
      <c r="F273" s="115"/>
      <c r="G273" s="115"/>
      <c r="H273" s="115"/>
      <c r="I273" s="115"/>
      <c r="J273" s="115"/>
      <c r="K273" s="115"/>
      <c r="L273" s="115"/>
      <c r="M273" s="115"/>
      <c r="N273" s="115"/>
      <c r="O273" s="116"/>
    </row>
    <row r="274" spans="1:15" x14ac:dyDescent="0.2">
      <c r="A274" s="46"/>
      <c r="B274" s="46"/>
      <c r="C274" s="46"/>
      <c r="D274" s="46"/>
      <c r="E274" s="114"/>
      <c r="F274" s="115"/>
      <c r="G274" s="115"/>
      <c r="H274" s="115"/>
      <c r="I274" s="115"/>
      <c r="J274" s="115"/>
      <c r="K274" s="115"/>
      <c r="L274" s="115"/>
      <c r="M274" s="115"/>
      <c r="N274" s="115"/>
      <c r="O274" s="116"/>
    </row>
    <row r="275" spans="1:15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</row>
    <row r="276" spans="1:15" ht="13.8" x14ac:dyDescent="0.25">
      <c r="A276" s="45" t="s">
        <v>41</v>
      </c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49"/>
      <c r="M276" s="49"/>
      <c r="N276" s="49"/>
      <c r="O276" s="49"/>
    </row>
    <row r="277" spans="1:15" ht="13.8" x14ac:dyDescent="0.25">
      <c r="A277" s="45" t="s">
        <v>42</v>
      </c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49"/>
      <c r="M277" s="49"/>
      <c r="N277" s="49"/>
      <c r="O277" s="49"/>
    </row>
    <row r="278" spans="1:15" x14ac:dyDescent="0.2">
      <c r="A278" s="117" t="s">
        <v>43</v>
      </c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49"/>
      <c r="M278" s="49"/>
      <c r="N278" s="49"/>
      <c r="O278" s="49"/>
    </row>
    <row r="279" spans="1:15" x14ac:dyDescent="0.2">
      <c r="A279" s="117" t="s">
        <v>44</v>
      </c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49"/>
      <c r="M279" s="49"/>
      <c r="N279" s="49"/>
      <c r="O279" s="49"/>
    </row>
    <row r="280" spans="1:15" ht="27.75" customHeight="1" x14ac:dyDescent="0.2">
      <c r="A280" s="118" t="s">
        <v>158</v>
      </c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1:15" ht="13.8" x14ac:dyDescent="0.25">
      <c r="A281" s="119" t="s">
        <v>159</v>
      </c>
      <c r="B281" s="119"/>
      <c r="C281" s="119"/>
      <c r="D281" s="24"/>
      <c r="E281" s="24"/>
      <c r="F281" s="24"/>
      <c r="G281" s="24"/>
      <c r="H281" s="24"/>
      <c r="I281" s="24"/>
      <c r="J281" s="24"/>
      <c r="K281" s="24"/>
      <c r="L281" s="49"/>
      <c r="M281" s="49"/>
      <c r="N281" s="49"/>
      <c r="O281" s="49"/>
    </row>
    <row r="282" spans="1:15" ht="13.8" x14ac:dyDescent="0.25">
      <c r="A282" s="119" t="s">
        <v>160</v>
      </c>
      <c r="B282" s="119"/>
      <c r="C282" s="119"/>
      <c r="D282" s="119"/>
      <c r="E282" s="119"/>
      <c r="F282" s="119"/>
      <c r="G282" s="24"/>
      <c r="H282" s="24"/>
      <c r="I282" s="24"/>
      <c r="J282" s="24"/>
      <c r="K282" s="24"/>
      <c r="L282" s="49"/>
      <c r="M282" s="49"/>
      <c r="N282" s="49"/>
      <c r="O282" s="49"/>
    </row>
    <row r="283" spans="1:15" ht="13.8" x14ac:dyDescent="0.25">
      <c r="A283" s="4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49"/>
      <c r="M283" s="49"/>
      <c r="N283" s="49"/>
      <c r="O283" s="49"/>
    </row>
    <row r="284" spans="1:15" ht="13.8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49"/>
      <c r="M284" s="49"/>
      <c r="N284" s="49"/>
      <c r="O284" s="49"/>
    </row>
    <row r="285" spans="1:15" ht="13.8" x14ac:dyDescent="0.25">
      <c r="A285" s="45" t="s">
        <v>45</v>
      </c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49"/>
      <c r="M285" s="49"/>
      <c r="N285" s="49"/>
      <c r="O285" s="49"/>
    </row>
    <row r="286" spans="1:15" x14ac:dyDescent="0.2">
      <c r="A286" s="100" t="s">
        <v>46</v>
      </c>
      <c r="B286" s="100"/>
      <c r="C286" s="100"/>
      <c r="D286" s="100" t="s">
        <v>47</v>
      </c>
      <c r="E286" s="100"/>
      <c r="F286" s="100"/>
      <c r="G286" s="100"/>
      <c r="H286" s="100"/>
      <c r="I286" s="100"/>
      <c r="J286" s="100"/>
      <c r="K286" s="100" t="s">
        <v>48</v>
      </c>
      <c r="L286" s="100"/>
      <c r="M286" s="100"/>
      <c r="N286" s="100"/>
      <c r="O286" s="100"/>
    </row>
    <row r="287" spans="1:15" x14ac:dyDescent="0.2">
      <c r="A287" s="120">
        <v>1</v>
      </c>
      <c r="B287" s="120"/>
      <c r="C287" s="120"/>
      <c r="D287" s="120">
        <v>2</v>
      </c>
      <c r="E287" s="120"/>
      <c r="F287" s="120"/>
      <c r="G287" s="120"/>
      <c r="H287" s="120"/>
      <c r="I287" s="120"/>
      <c r="J287" s="120"/>
      <c r="K287" s="120">
        <v>3</v>
      </c>
      <c r="L287" s="120"/>
      <c r="M287" s="120"/>
      <c r="N287" s="120"/>
      <c r="O287" s="120"/>
    </row>
    <row r="288" spans="1:15" x14ac:dyDescent="0.2">
      <c r="A288" s="100" t="s">
        <v>49</v>
      </c>
      <c r="B288" s="100"/>
      <c r="C288" s="100"/>
      <c r="D288" s="100" t="s">
        <v>59</v>
      </c>
      <c r="E288" s="100"/>
      <c r="F288" s="100"/>
      <c r="G288" s="100"/>
      <c r="H288" s="100"/>
      <c r="I288" s="100"/>
      <c r="J288" s="100"/>
      <c r="K288" s="100" t="s">
        <v>50</v>
      </c>
      <c r="L288" s="100"/>
      <c r="M288" s="100"/>
      <c r="N288" s="100"/>
      <c r="O288" s="100"/>
    </row>
    <row r="289" spans="1:15" x14ac:dyDescent="0.2">
      <c r="A289" s="100" t="s">
        <v>57</v>
      </c>
      <c r="B289" s="100"/>
      <c r="C289" s="100"/>
      <c r="D289" s="100"/>
      <c r="E289" s="100"/>
      <c r="F289" s="100"/>
      <c r="G289" s="100"/>
      <c r="H289" s="100"/>
      <c r="I289" s="100"/>
      <c r="J289" s="100"/>
      <c r="K289" s="100" t="s">
        <v>51</v>
      </c>
      <c r="L289" s="100"/>
      <c r="M289" s="100"/>
      <c r="N289" s="100"/>
      <c r="O289" s="100"/>
    </row>
    <row r="290" spans="1:15" x14ac:dyDescent="0.2">
      <c r="A290" s="100" t="s">
        <v>58</v>
      </c>
      <c r="B290" s="100"/>
      <c r="C290" s="100"/>
      <c r="D290" s="100" t="s">
        <v>52</v>
      </c>
      <c r="E290" s="100"/>
      <c r="F290" s="100"/>
      <c r="G290" s="100"/>
      <c r="H290" s="100"/>
      <c r="I290" s="100"/>
      <c r="J290" s="100"/>
      <c r="K290" s="100" t="s">
        <v>53</v>
      </c>
      <c r="L290" s="100"/>
      <c r="M290" s="100"/>
      <c r="N290" s="100"/>
      <c r="O290" s="100"/>
    </row>
    <row r="291" spans="1:15" x14ac:dyDescent="0.2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</row>
    <row r="292" spans="1:15" s="98" customFormat="1" x14ac:dyDescent="0.2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</row>
    <row r="293" spans="1:15" x14ac:dyDescent="0.2">
      <c r="A293" s="121" t="s">
        <v>178</v>
      </c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</row>
    <row r="294" spans="1:15" x14ac:dyDescent="0.2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</row>
    <row r="295" spans="1:15" x14ac:dyDescent="0.2">
      <c r="A295" s="122" t="s">
        <v>87</v>
      </c>
      <c r="B295" s="122"/>
      <c r="C295" s="122"/>
      <c r="D295" s="129" t="s">
        <v>140</v>
      </c>
      <c r="E295" s="129"/>
      <c r="F295" s="129"/>
      <c r="G295" s="129"/>
      <c r="H295" s="129"/>
      <c r="I295" s="60"/>
      <c r="J295" s="60"/>
      <c r="K295" s="60"/>
      <c r="L295" s="60"/>
      <c r="M295" s="60"/>
      <c r="N295" s="15" t="s">
        <v>9</v>
      </c>
      <c r="O295" s="105" t="s">
        <v>141</v>
      </c>
    </row>
    <row r="296" spans="1:15" x14ac:dyDescent="0.2">
      <c r="A296" s="124"/>
      <c r="B296" s="124"/>
      <c r="C296" s="124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15" t="s">
        <v>10</v>
      </c>
      <c r="O296" s="106"/>
    </row>
    <row r="297" spans="1:15" x14ac:dyDescent="0.2">
      <c r="A297" s="124" t="s">
        <v>11</v>
      </c>
      <c r="B297" s="124"/>
      <c r="C297" s="60"/>
      <c r="D297" s="59" t="s">
        <v>115</v>
      </c>
      <c r="E297" s="60"/>
      <c r="F297" s="60"/>
      <c r="G297" s="60"/>
      <c r="H297" s="60"/>
      <c r="I297" s="60"/>
      <c r="J297" s="60"/>
      <c r="K297" s="60"/>
      <c r="L297" s="60"/>
      <c r="M297" s="60"/>
      <c r="N297" s="15" t="s">
        <v>12</v>
      </c>
      <c r="O297" s="123"/>
    </row>
    <row r="298" spans="1:15" x14ac:dyDescent="0.2">
      <c r="A298" s="118" t="s">
        <v>88</v>
      </c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60"/>
      <c r="N298" s="60"/>
      <c r="O298" s="60"/>
    </row>
    <row r="299" spans="1:15" ht="12.6" x14ac:dyDescent="0.2">
      <c r="A299" s="119" t="s">
        <v>13</v>
      </c>
      <c r="B299" s="119"/>
      <c r="C299" s="119"/>
      <c r="D299" s="125"/>
      <c r="E299" s="125"/>
      <c r="F299" s="60"/>
      <c r="G299" s="60"/>
      <c r="H299" s="60"/>
      <c r="I299" s="60"/>
      <c r="J299" s="60"/>
      <c r="K299" s="60"/>
      <c r="L299" s="60"/>
      <c r="M299" s="60"/>
      <c r="N299" s="60"/>
      <c r="O299" s="60"/>
    </row>
    <row r="300" spans="1:15" ht="39.75" customHeight="1" x14ac:dyDescent="0.2">
      <c r="A300" s="100" t="s">
        <v>14</v>
      </c>
      <c r="B300" s="100" t="s">
        <v>15</v>
      </c>
      <c r="C300" s="100"/>
      <c r="D300" s="100"/>
      <c r="E300" s="100" t="s">
        <v>16</v>
      </c>
      <c r="F300" s="100"/>
      <c r="G300" s="100" t="s">
        <v>30</v>
      </c>
      <c r="H300" s="100"/>
      <c r="I300" s="100"/>
      <c r="J300" s="100"/>
      <c r="K300" s="100"/>
      <c r="L300" s="100"/>
      <c r="M300" s="100" t="s">
        <v>31</v>
      </c>
      <c r="N300" s="100"/>
      <c r="O300" s="100"/>
    </row>
    <row r="301" spans="1:15" ht="24" customHeight="1" x14ac:dyDescent="0.2">
      <c r="A301" s="100"/>
      <c r="B301" s="105" t="s">
        <v>18</v>
      </c>
      <c r="C301" s="105" t="s">
        <v>19</v>
      </c>
      <c r="D301" s="105" t="s">
        <v>21</v>
      </c>
      <c r="E301" s="105" t="s">
        <v>20</v>
      </c>
      <c r="F301" s="105" t="s">
        <v>21</v>
      </c>
      <c r="G301" s="100" t="s">
        <v>21</v>
      </c>
      <c r="H301" s="100"/>
      <c r="I301" s="100"/>
      <c r="J301" s="100"/>
      <c r="K301" s="100" t="s">
        <v>29</v>
      </c>
      <c r="L301" s="100"/>
      <c r="M301" s="105" t="s">
        <v>182</v>
      </c>
      <c r="N301" s="105" t="s">
        <v>183</v>
      </c>
      <c r="O301" s="105" t="s">
        <v>184</v>
      </c>
    </row>
    <row r="302" spans="1:15" ht="37.5" customHeight="1" x14ac:dyDescent="0.2">
      <c r="A302" s="100"/>
      <c r="B302" s="123"/>
      <c r="C302" s="123"/>
      <c r="D302" s="123"/>
      <c r="E302" s="123"/>
      <c r="F302" s="123"/>
      <c r="G302" s="100"/>
      <c r="H302" s="100"/>
      <c r="I302" s="100"/>
      <c r="J302" s="100"/>
      <c r="K302" s="55" t="s">
        <v>22</v>
      </c>
      <c r="L302" s="55" t="s">
        <v>23</v>
      </c>
      <c r="M302" s="123"/>
      <c r="N302" s="123"/>
      <c r="O302" s="123"/>
    </row>
    <row r="303" spans="1:15" x14ac:dyDescent="0.2">
      <c r="A303" s="55">
        <v>1</v>
      </c>
      <c r="B303" s="55">
        <v>2</v>
      </c>
      <c r="C303" s="55">
        <v>3</v>
      </c>
      <c r="D303" s="55">
        <v>4</v>
      </c>
      <c r="E303" s="55">
        <v>5</v>
      </c>
      <c r="F303" s="55">
        <v>6</v>
      </c>
      <c r="G303" s="100">
        <v>7</v>
      </c>
      <c r="H303" s="100"/>
      <c r="I303" s="100"/>
      <c r="J303" s="100"/>
      <c r="K303" s="55">
        <v>8</v>
      </c>
      <c r="L303" s="55">
        <v>9</v>
      </c>
      <c r="M303" s="55">
        <v>10</v>
      </c>
      <c r="N303" s="55">
        <v>11</v>
      </c>
      <c r="O303" s="55">
        <v>12</v>
      </c>
    </row>
    <row r="304" spans="1:15" ht="55.5" customHeight="1" x14ac:dyDescent="0.2">
      <c r="A304" s="55" t="s">
        <v>142</v>
      </c>
      <c r="B304" s="81" t="s">
        <v>143</v>
      </c>
      <c r="C304" s="81" t="s">
        <v>90</v>
      </c>
      <c r="D304" s="81" t="s">
        <v>144</v>
      </c>
      <c r="E304" s="81" t="s">
        <v>93</v>
      </c>
      <c r="F304" s="81" t="s">
        <v>24</v>
      </c>
      <c r="G304" s="100" t="s">
        <v>167</v>
      </c>
      <c r="H304" s="100"/>
      <c r="I304" s="100"/>
      <c r="J304" s="100"/>
      <c r="K304" s="55" t="s">
        <v>26</v>
      </c>
      <c r="L304" s="55">
        <v>744</v>
      </c>
      <c r="M304" s="55">
        <v>100</v>
      </c>
      <c r="N304" s="55">
        <v>100</v>
      </c>
      <c r="O304" s="55">
        <v>100</v>
      </c>
    </row>
    <row r="305" spans="1:15" x14ac:dyDescent="0.2">
      <c r="A305" s="104" t="s">
        <v>102</v>
      </c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1:15" x14ac:dyDescent="0.2">
      <c r="A306" s="56" t="s">
        <v>27</v>
      </c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</row>
    <row r="307" spans="1:15" ht="39.75" customHeight="1" x14ac:dyDescent="0.2">
      <c r="A307" s="100" t="s">
        <v>14</v>
      </c>
      <c r="B307" s="100" t="s">
        <v>15</v>
      </c>
      <c r="C307" s="100"/>
      <c r="D307" s="100"/>
      <c r="E307" s="100" t="s">
        <v>16</v>
      </c>
      <c r="F307" s="100"/>
      <c r="G307" s="100" t="s">
        <v>68</v>
      </c>
      <c r="H307" s="100"/>
      <c r="I307" s="100"/>
      <c r="J307" s="100" t="s">
        <v>32</v>
      </c>
      <c r="K307" s="100"/>
      <c r="L307" s="100"/>
      <c r="M307" s="100" t="s">
        <v>33</v>
      </c>
      <c r="N307" s="100"/>
      <c r="O307" s="100"/>
    </row>
    <row r="308" spans="1:15" ht="27.75" customHeight="1" x14ac:dyDescent="0.2">
      <c r="A308" s="100"/>
      <c r="B308" s="100" t="str">
        <f>B301</f>
        <v>Категория потребителей</v>
      </c>
      <c r="C308" s="100" t="str">
        <f>C301</f>
        <v>Возраст обучающихся</v>
      </c>
      <c r="D308" s="100" t="str">
        <f>D301</f>
        <v>(наименование показателя)</v>
      </c>
      <c r="E308" s="100" t="str">
        <f>E301</f>
        <v>Формы образования и формы реализации образовательных программ</v>
      </c>
      <c r="F308" s="100" t="str">
        <f>F301</f>
        <v>(наименование показателя)</v>
      </c>
      <c r="G308" s="100" t="s">
        <v>21</v>
      </c>
      <c r="H308" s="100" t="s">
        <v>29</v>
      </c>
      <c r="I308" s="100"/>
      <c r="J308" s="100" t="str">
        <f>M301</f>
        <v>2024 (очередной финансовый год)</v>
      </c>
      <c r="K308" s="100" t="str">
        <f>N301</f>
        <v>2025 (1-й год планового периода)</v>
      </c>
      <c r="L308" s="100" t="str">
        <f>O301</f>
        <v>2026 (2-й год планового периода)</v>
      </c>
      <c r="M308" s="100" t="str">
        <f>J308</f>
        <v>2024 (очередной финансовый год)</v>
      </c>
      <c r="N308" s="100" t="str">
        <f t="shared" ref="N308:O308" si="43">K308</f>
        <v>2025 (1-й год планового периода)</v>
      </c>
      <c r="O308" s="100" t="str">
        <f t="shared" si="43"/>
        <v>2026 (2-й год планового периода)</v>
      </c>
    </row>
    <row r="309" spans="1:15" ht="57" customHeight="1" x14ac:dyDescent="0.2">
      <c r="A309" s="100"/>
      <c r="B309" s="100"/>
      <c r="C309" s="100"/>
      <c r="D309" s="100"/>
      <c r="E309" s="100"/>
      <c r="F309" s="100"/>
      <c r="G309" s="100"/>
      <c r="H309" s="55" t="s">
        <v>22</v>
      </c>
      <c r="I309" s="55" t="s">
        <v>23</v>
      </c>
      <c r="J309" s="100"/>
      <c r="K309" s="100"/>
      <c r="L309" s="100"/>
      <c r="M309" s="100"/>
      <c r="N309" s="100"/>
      <c r="O309" s="100"/>
    </row>
    <row r="310" spans="1:15" x14ac:dyDescent="0.2">
      <c r="A310" s="55">
        <v>1</v>
      </c>
      <c r="B310" s="55">
        <v>2</v>
      </c>
      <c r="C310" s="55">
        <v>3</v>
      </c>
      <c r="D310" s="55">
        <v>4</v>
      </c>
      <c r="E310" s="55">
        <v>5</v>
      </c>
      <c r="F310" s="55">
        <v>6</v>
      </c>
      <c r="G310" s="55">
        <v>7</v>
      </c>
      <c r="H310" s="55">
        <v>8</v>
      </c>
      <c r="I310" s="55">
        <v>9</v>
      </c>
      <c r="J310" s="55">
        <v>10</v>
      </c>
      <c r="K310" s="55">
        <v>11</v>
      </c>
      <c r="L310" s="55">
        <v>12</v>
      </c>
      <c r="M310" s="55">
        <v>13</v>
      </c>
      <c r="N310" s="55">
        <v>14</v>
      </c>
      <c r="O310" s="55">
        <v>15</v>
      </c>
    </row>
    <row r="311" spans="1:15" ht="42" customHeight="1" x14ac:dyDescent="0.2">
      <c r="A311" s="55" t="str">
        <f t="shared" ref="A311:F311" si="44">A304</f>
        <v>804200О.99.0.ББ52АЖ48000</v>
      </c>
      <c r="B311" s="55" t="str">
        <f t="shared" si="44"/>
        <v>010 не указано</v>
      </c>
      <c r="C311" s="55" t="str">
        <f t="shared" si="44"/>
        <v>003 не указано</v>
      </c>
      <c r="D311" s="55" t="str">
        <f t="shared" si="44"/>
        <v>007 не указано</v>
      </c>
      <c r="E311" s="55" t="str">
        <f t="shared" si="44"/>
        <v>01 Очная</v>
      </c>
      <c r="F311" s="55" t="str">
        <f t="shared" si="44"/>
        <v>-</v>
      </c>
      <c r="G311" s="21" t="s">
        <v>97</v>
      </c>
      <c r="H311" s="77" t="s">
        <v>98</v>
      </c>
      <c r="I311" s="79">
        <v>792</v>
      </c>
      <c r="J311" s="74">
        <v>75</v>
      </c>
      <c r="K311" s="74">
        <f>J311</f>
        <v>75</v>
      </c>
      <c r="L311" s="74">
        <f>K311</f>
        <v>75</v>
      </c>
      <c r="M311" s="74" t="s">
        <v>24</v>
      </c>
      <c r="N311" s="74" t="str">
        <f>M311</f>
        <v>-</v>
      </c>
      <c r="O311" s="74" t="str">
        <f>N311</f>
        <v>-</v>
      </c>
    </row>
    <row r="312" spans="1:15" ht="20.399999999999999" x14ac:dyDescent="0.2">
      <c r="A312" s="108" t="s">
        <v>101</v>
      </c>
      <c r="B312" s="109"/>
      <c r="C312" s="109"/>
      <c r="D312" s="109"/>
      <c r="E312" s="109"/>
      <c r="F312" s="110"/>
      <c r="G312" s="21" t="s">
        <v>145</v>
      </c>
      <c r="H312" s="77" t="s">
        <v>146</v>
      </c>
      <c r="I312" s="79">
        <v>539</v>
      </c>
      <c r="J312" s="137">
        <f>J311*0.0128*18*36</f>
        <v>622.08000000000004</v>
      </c>
      <c r="K312" s="137">
        <f>J312</f>
        <v>622.08000000000004</v>
      </c>
      <c r="L312" s="137">
        <f>J312</f>
        <v>622.08000000000004</v>
      </c>
      <c r="M312" s="74" t="s">
        <v>24</v>
      </c>
      <c r="N312" s="74" t="str">
        <f t="shared" ref="N312:O312" si="45">M312</f>
        <v>-</v>
      </c>
      <c r="O312" s="74" t="str">
        <f t="shared" si="45"/>
        <v>-</v>
      </c>
    </row>
    <row r="313" spans="1:15" x14ac:dyDescent="0.2">
      <c r="A313" s="104" t="s">
        <v>102</v>
      </c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1:15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</row>
    <row r="315" spans="1:15" x14ac:dyDescent="0.2">
      <c r="A315" s="60" t="s">
        <v>34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</row>
    <row r="316" spans="1:15" x14ac:dyDescent="0.2">
      <c r="A316" s="107" t="s">
        <v>35</v>
      </c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1:15" x14ac:dyDescent="0.2">
      <c r="A317" s="57" t="s">
        <v>36</v>
      </c>
      <c r="B317" s="57" t="s">
        <v>37</v>
      </c>
      <c r="C317" s="57" t="s">
        <v>38</v>
      </c>
      <c r="D317" s="57" t="s">
        <v>39</v>
      </c>
      <c r="E317" s="107" t="s">
        <v>40</v>
      </c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1:15" x14ac:dyDescent="0.2">
      <c r="A318" s="57">
        <v>1</v>
      </c>
      <c r="B318" s="57">
        <v>2</v>
      </c>
      <c r="C318" s="57">
        <v>3</v>
      </c>
      <c r="D318" s="57">
        <v>4</v>
      </c>
      <c r="E318" s="114">
        <v>5</v>
      </c>
      <c r="F318" s="115"/>
      <c r="G318" s="115"/>
      <c r="H318" s="115"/>
      <c r="I318" s="115"/>
      <c r="J318" s="115"/>
      <c r="K318" s="115"/>
      <c r="L318" s="115"/>
      <c r="M318" s="115"/>
      <c r="N318" s="115"/>
      <c r="O318" s="116"/>
    </row>
    <row r="319" spans="1:15" x14ac:dyDescent="0.2">
      <c r="A319" s="57"/>
      <c r="B319" s="57"/>
      <c r="C319" s="57"/>
      <c r="D319" s="57"/>
      <c r="E319" s="114"/>
      <c r="F319" s="115"/>
      <c r="G319" s="115"/>
      <c r="H319" s="115"/>
      <c r="I319" s="115"/>
      <c r="J319" s="115"/>
      <c r="K319" s="115"/>
      <c r="L319" s="115"/>
      <c r="M319" s="115"/>
      <c r="N319" s="115"/>
      <c r="O319" s="116"/>
    </row>
    <row r="320" spans="1:15" x14ac:dyDescent="0.2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</row>
    <row r="321" spans="1:15" ht="13.8" x14ac:dyDescent="0.25">
      <c r="A321" s="56" t="s">
        <v>41</v>
      </c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60"/>
      <c r="M321" s="60"/>
      <c r="N321" s="60"/>
      <c r="O321" s="60"/>
    </row>
    <row r="322" spans="1:15" ht="13.8" x14ac:dyDescent="0.25">
      <c r="A322" s="56" t="s">
        <v>42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60"/>
      <c r="M322" s="60"/>
      <c r="N322" s="60"/>
      <c r="O322" s="60"/>
    </row>
    <row r="323" spans="1:15" x14ac:dyDescent="0.2">
      <c r="A323" s="117" t="s">
        <v>43</v>
      </c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60"/>
      <c r="M323" s="60"/>
      <c r="N323" s="60"/>
      <c r="O323" s="60"/>
    </row>
    <row r="324" spans="1:15" x14ac:dyDescent="0.2">
      <c r="A324" s="117" t="s">
        <v>44</v>
      </c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60"/>
      <c r="M324" s="60"/>
      <c r="N324" s="60"/>
      <c r="O324" s="60"/>
    </row>
    <row r="325" spans="1:15" x14ac:dyDescent="0.2">
      <c r="A325" s="118" t="s">
        <v>158</v>
      </c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</row>
    <row r="326" spans="1:15" ht="13.8" x14ac:dyDescent="0.25">
      <c r="A326" s="119" t="s">
        <v>159</v>
      </c>
      <c r="B326" s="119"/>
      <c r="C326" s="119"/>
      <c r="D326" s="24"/>
      <c r="E326" s="24"/>
      <c r="F326" s="24"/>
      <c r="G326" s="24"/>
      <c r="H326" s="24"/>
      <c r="I326" s="24"/>
      <c r="J326" s="24"/>
      <c r="K326" s="24"/>
      <c r="L326" s="60"/>
      <c r="M326" s="60"/>
      <c r="N326" s="60"/>
      <c r="O326" s="60"/>
    </row>
    <row r="327" spans="1:15" ht="13.8" x14ac:dyDescent="0.25">
      <c r="A327" s="119" t="s">
        <v>160</v>
      </c>
      <c r="B327" s="119"/>
      <c r="C327" s="119"/>
      <c r="D327" s="119"/>
      <c r="E327" s="119"/>
      <c r="F327" s="119"/>
      <c r="G327" s="24"/>
      <c r="H327" s="24"/>
      <c r="I327" s="24"/>
      <c r="J327" s="24"/>
      <c r="K327" s="24"/>
      <c r="L327" s="60"/>
      <c r="M327" s="60"/>
      <c r="N327" s="60"/>
      <c r="O327" s="60"/>
    </row>
    <row r="328" spans="1:15" ht="13.8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60"/>
      <c r="M328" s="60"/>
      <c r="N328" s="60"/>
      <c r="O328" s="60"/>
    </row>
    <row r="329" spans="1:15" ht="13.8" x14ac:dyDescent="0.25">
      <c r="A329" s="56" t="s">
        <v>45</v>
      </c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60"/>
      <c r="M329" s="60"/>
      <c r="N329" s="60"/>
      <c r="O329" s="60"/>
    </row>
    <row r="330" spans="1:15" x14ac:dyDescent="0.2">
      <c r="A330" s="100" t="s">
        <v>46</v>
      </c>
      <c r="B330" s="100"/>
      <c r="C330" s="100"/>
      <c r="D330" s="100" t="s">
        <v>47</v>
      </c>
      <c r="E330" s="100"/>
      <c r="F330" s="100"/>
      <c r="G330" s="100"/>
      <c r="H330" s="100"/>
      <c r="I330" s="100"/>
      <c r="J330" s="100"/>
      <c r="K330" s="100" t="s">
        <v>48</v>
      </c>
      <c r="L330" s="100"/>
      <c r="M330" s="100"/>
      <c r="N330" s="100"/>
      <c r="O330" s="100"/>
    </row>
    <row r="331" spans="1:15" x14ac:dyDescent="0.2">
      <c r="A331" s="120">
        <v>1</v>
      </c>
      <c r="B331" s="120"/>
      <c r="C331" s="120"/>
      <c r="D331" s="120">
        <v>2</v>
      </c>
      <c r="E331" s="120"/>
      <c r="F331" s="120"/>
      <c r="G331" s="120"/>
      <c r="H331" s="120"/>
      <c r="I331" s="120"/>
      <c r="J331" s="120"/>
      <c r="K331" s="120">
        <v>3</v>
      </c>
      <c r="L331" s="120"/>
      <c r="M331" s="120"/>
      <c r="N331" s="120"/>
      <c r="O331" s="120"/>
    </row>
    <row r="332" spans="1:15" x14ac:dyDescent="0.2">
      <c r="A332" s="100" t="s">
        <v>49</v>
      </c>
      <c r="B332" s="100"/>
      <c r="C332" s="100"/>
      <c r="D332" s="100" t="s">
        <v>59</v>
      </c>
      <c r="E332" s="100"/>
      <c r="F332" s="100"/>
      <c r="G332" s="100"/>
      <c r="H332" s="100"/>
      <c r="I332" s="100"/>
      <c r="J332" s="100"/>
      <c r="K332" s="100" t="s">
        <v>50</v>
      </c>
      <c r="L332" s="100"/>
      <c r="M332" s="100"/>
      <c r="N332" s="100"/>
      <c r="O332" s="100"/>
    </row>
    <row r="333" spans="1:15" x14ac:dyDescent="0.2">
      <c r="A333" s="100" t="s">
        <v>57</v>
      </c>
      <c r="B333" s="100"/>
      <c r="C333" s="100"/>
      <c r="D333" s="100"/>
      <c r="E333" s="100"/>
      <c r="F333" s="100"/>
      <c r="G333" s="100"/>
      <c r="H333" s="100"/>
      <c r="I333" s="100"/>
      <c r="J333" s="100"/>
      <c r="K333" s="100" t="s">
        <v>51</v>
      </c>
      <c r="L333" s="100"/>
      <c r="M333" s="100"/>
      <c r="N333" s="100"/>
      <c r="O333" s="100"/>
    </row>
    <row r="334" spans="1:15" x14ac:dyDescent="0.2">
      <c r="A334" s="100" t="s">
        <v>58</v>
      </c>
      <c r="B334" s="100"/>
      <c r="C334" s="100"/>
      <c r="D334" s="100" t="s">
        <v>52</v>
      </c>
      <c r="E334" s="100"/>
      <c r="F334" s="100"/>
      <c r="G334" s="100"/>
      <c r="H334" s="100"/>
      <c r="I334" s="100"/>
      <c r="J334" s="100"/>
      <c r="K334" s="100" t="s">
        <v>53</v>
      </c>
      <c r="L334" s="100"/>
      <c r="M334" s="100"/>
      <c r="N334" s="100"/>
      <c r="O334" s="100"/>
    </row>
  </sheetData>
  <mergeCells count="537">
    <mergeCell ref="A324:K324"/>
    <mergeCell ref="A325:O325"/>
    <mergeCell ref="K332:O332"/>
    <mergeCell ref="A333:C333"/>
    <mergeCell ref="K333:O333"/>
    <mergeCell ref="A312:F312"/>
    <mergeCell ref="A313:O313"/>
    <mergeCell ref="G307:I307"/>
    <mergeCell ref="J307:L307"/>
    <mergeCell ref="M307:O307"/>
    <mergeCell ref="B308:B309"/>
    <mergeCell ref="C308:C309"/>
    <mergeCell ref="D308:D309"/>
    <mergeCell ref="E308:E309"/>
    <mergeCell ref="F308:F309"/>
    <mergeCell ref="G308:G309"/>
    <mergeCell ref="H308:I308"/>
    <mergeCell ref="J308:J309"/>
    <mergeCell ref="K308:K309"/>
    <mergeCell ref="L308:L309"/>
    <mergeCell ref="M308:M309"/>
    <mergeCell ref="N308:N309"/>
    <mergeCell ref="O308:O309"/>
    <mergeCell ref="F301:F302"/>
    <mergeCell ref="G301:J302"/>
    <mergeCell ref="K301:L301"/>
    <mergeCell ref="M301:M302"/>
    <mergeCell ref="N301:N302"/>
    <mergeCell ref="O301:O302"/>
    <mergeCell ref="A334:C334"/>
    <mergeCell ref="D334:J334"/>
    <mergeCell ref="K334:O334"/>
    <mergeCell ref="A326:C326"/>
    <mergeCell ref="A327:F327"/>
    <mergeCell ref="A330:C330"/>
    <mergeCell ref="D330:J330"/>
    <mergeCell ref="K330:O330"/>
    <mergeCell ref="A331:C331"/>
    <mergeCell ref="D331:J331"/>
    <mergeCell ref="K331:O331"/>
    <mergeCell ref="A332:C332"/>
    <mergeCell ref="D332:J333"/>
    <mergeCell ref="A316:O316"/>
    <mergeCell ref="E317:O317"/>
    <mergeCell ref="E318:O318"/>
    <mergeCell ref="E319:O319"/>
    <mergeCell ref="A323:K323"/>
    <mergeCell ref="G303:J303"/>
    <mergeCell ref="G304:J304"/>
    <mergeCell ref="A305:O305"/>
    <mergeCell ref="A307:A309"/>
    <mergeCell ref="B307:D307"/>
    <mergeCell ref="E307:F307"/>
    <mergeCell ref="A293:O293"/>
    <mergeCell ref="A295:C295"/>
    <mergeCell ref="D295:H295"/>
    <mergeCell ref="O295:O297"/>
    <mergeCell ref="A296:C296"/>
    <mergeCell ref="A297:B297"/>
    <mergeCell ref="A298:L298"/>
    <mergeCell ref="A299:C299"/>
    <mergeCell ref="D299:E299"/>
    <mergeCell ref="A300:A302"/>
    <mergeCell ref="B300:D300"/>
    <mergeCell ref="E300:F300"/>
    <mergeCell ref="G300:L300"/>
    <mergeCell ref="M300:O300"/>
    <mergeCell ref="B301:B302"/>
    <mergeCell ref="C301:C302"/>
    <mergeCell ref="D301:D302"/>
    <mergeCell ref="E301:E302"/>
    <mergeCell ref="A288:C288"/>
    <mergeCell ref="D288:J289"/>
    <mergeCell ref="K288:O288"/>
    <mergeCell ref="A289:C289"/>
    <mergeCell ref="K289:O289"/>
    <mergeCell ref="A290:C290"/>
    <mergeCell ref="D290:J290"/>
    <mergeCell ref="K290:O290"/>
    <mergeCell ref="A281:C281"/>
    <mergeCell ref="A282:F282"/>
    <mergeCell ref="A286:C286"/>
    <mergeCell ref="D286:J286"/>
    <mergeCell ref="K286:O286"/>
    <mergeCell ref="A287:C287"/>
    <mergeCell ref="D287:J287"/>
    <mergeCell ref="K287:O287"/>
    <mergeCell ref="A267:F267"/>
    <mergeCell ref="A268:O268"/>
    <mergeCell ref="A271:O271"/>
    <mergeCell ref="E272:O272"/>
    <mergeCell ref="E273:O273"/>
    <mergeCell ref="E274:O274"/>
    <mergeCell ref="A278:K278"/>
    <mergeCell ref="A279:K279"/>
    <mergeCell ref="A280:O280"/>
    <mergeCell ref="G258:J258"/>
    <mergeCell ref="G259:J259"/>
    <mergeCell ref="A260:O260"/>
    <mergeCell ref="A262:A264"/>
    <mergeCell ref="B262:D262"/>
    <mergeCell ref="E262:F262"/>
    <mergeCell ref="G262:I262"/>
    <mergeCell ref="J262:L262"/>
    <mergeCell ref="M262:O262"/>
    <mergeCell ref="B263:B264"/>
    <mergeCell ref="C263:C264"/>
    <mergeCell ref="D263:D264"/>
    <mergeCell ref="E263:E264"/>
    <mergeCell ref="F263:F264"/>
    <mergeCell ref="G263:G264"/>
    <mergeCell ref="H263:I263"/>
    <mergeCell ref="J263:J264"/>
    <mergeCell ref="K263:K264"/>
    <mergeCell ref="L263:L264"/>
    <mergeCell ref="M263:M264"/>
    <mergeCell ref="N263:N264"/>
    <mergeCell ref="O263:O264"/>
    <mergeCell ref="A248:O248"/>
    <mergeCell ref="A250:C250"/>
    <mergeCell ref="O250:O252"/>
    <mergeCell ref="A251:C251"/>
    <mergeCell ref="A252:B252"/>
    <mergeCell ref="A253:L253"/>
    <mergeCell ref="A254:C254"/>
    <mergeCell ref="D254:E254"/>
    <mergeCell ref="A255:A257"/>
    <mergeCell ref="B255:D255"/>
    <mergeCell ref="E255:F255"/>
    <mergeCell ref="G255:L255"/>
    <mergeCell ref="M255:O255"/>
    <mergeCell ref="B256:B257"/>
    <mergeCell ref="C256:C257"/>
    <mergeCell ref="D256:D257"/>
    <mergeCell ref="E256:E257"/>
    <mergeCell ref="F256:F257"/>
    <mergeCell ref="G256:J257"/>
    <mergeCell ref="K256:L256"/>
    <mergeCell ref="M256:M257"/>
    <mergeCell ref="N256:N257"/>
    <mergeCell ref="O256:O257"/>
    <mergeCell ref="A149:C149"/>
    <mergeCell ref="D149:J150"/>
    <mergeCell ref="K149:O149"/>
    <mergeCell ref="A150:C150"/>
    <mergeCell ref="K150:O150"/>
    <mergeCell ref="A151:C151"/>
    <mergeCell ref="D151:J151"/>
    <mergeCell ref="K151:O151"/>
    <mergeCell ref="A142:C142"/>
    <mergeCell ref="A143:F143"/>
    <mergeCell ref="A147:C147"/>
    <mergeCell ref="D147:J147"/>
    <mergeCell ref="K147:O147"/>
    <mergeCell ref="A148:C148"/>
    <mergeCell ref="D148:J148"/>
    <mergeCell ref="K148:O148"/>
    <mergeCell ref="A128:F128"/>
    <mergeCell ref="A129:O129"/>
    <mergeCell ref="A132:O132"/>
    <mergeCell ref="E133:O133"/>
    <mergeCell ref="E134:O134"/>
    <mergeCell ref="E135:O135"/>
    <mergeCell ref="A139:K139"/>
    <mergeCell ref="A140:K140"/>
    <mergeCell ref="A141:O141"/>
    <mergeCell ref="G117:J117"/>
    <mergeCell ref="G118:J118"/>
    <mergeCell ref="A120:O120"/>
    <mergeCell ref="A122:A124"/>
    <mergeCell ref="B122:D122"/>
    <mergeCell ref="E122:F122"/>
    <mergeCell ref="G122:I122"/>
    <mergeCell ref="J122:L122"/>
    <mergeCell ref="M122:O122"/>
    <mergeCell ref="B123:B124"/>
    <mergeCell ref="C123:C124"/>
    <mergeCell ref="D123:D124"/>
    <mergeCell ref="E123:E124"/>
    <mergeCell ref="F123:F124"/>
    <mergeCell ref="G123:G124"/>
    <mergeCell ref="H123:I123"/>
    <mergeCell ref="J123:J124"/>
    <mergeCell ref="K123:K124"/>
    <mergeCell ref="L123:L124"/>
    <mergeCell ref="M123:M124"/>
    <mergeCell ref="N123:N124"/>
    <mergeCell ref="O123:O124"/>
    <mergeCell ref="G119:J119"/>
    <mergeCell ref="A106:O106"/>
    <mergeCell ref="A109:C109"/>
    <mergeCell ref="O109:O111"/>
    <mergeCell ref="A110:C110"/>
    <mergeCell ref="A111:B111"/>
    <mergeCell ref="A112:L112"/>
    <mergeCell ref="A113:C113"/>
    <mergeCell ref="D113:E113"/>
    <mergeCell ref="A114:A116"/>
    <mergeCell ref="B114:D114"/>
    <mergeCell ref="E114:F114"/>
    <mergeCell ref="G114:L114"/>
    <mergeCell ref="M114:O114"/>
    <mergeCell ref="B115:B116"/>
    <mergeCell ref="C115:C116"/>
    <mergeCell ref="D115:D116"/>
    <mergeCell ref="E115:E116"/>
    <mergeCell ref="F115:F116"/>
    <mergeCell ref="G115:J116"/>
    <mergeCell ref="K115:L115"/>
    <mergeCell ref="M115:M116"/>
    <mergeCell ref="N115:N116"/>
    <mergeCell ref="O115:O116"/>
    <mergeCell ref="A38:K38"/>
    <mergeCell ref="L19:L20"/>
    <mergeCell ref="D22:D23"/>
    <mergeCell ref="E22:E23"/>
    <mergeCell ref="A41:C41"/>
    <mergeCell ref="A42:F42"/>
    <mergeCell ref="A40:O40"/>
    <mergeCell ref="A46:C46"/>
    <mergeCell ref="K51:O51"/>
    <mergeCell ref="A50:C50"/>
    <mergeCell ref="A51:C51"/>
    <mergeCell ref="D46:J46"/>
    <mergeCell ref="D47:J47"/>
    <mergeCell ref="D48:J49"/>
    <mergeCell ref="D50:J50"/>
    <mergeCell ref="D51:J51"/>
    <mergeCell ref="A47:C47"/>
    <mergeCell ref="A48:C48"/>
    <mergeCell ref="A49:C49"/>
    <mergeCell ref="K46:O46"/>
    <mergeCell ref="K47:O47"/>
    <mergeCell ref="K48:O48"/>
    <mergeCell ref="K49:O49"/>
    <mergeCell ref="K50:O50"/>
    <mergeCell ref="E19:E20"/>
    <mergeCell ref="F19:F20"/>
    <mergeCell ref="G19:G20"/>
    <mergeCell ref="J19:J20"/>
    <mergeCell ref="A31:O31"/>
    <mergeCell ref="E32:O32"/>
    <mergeCell ref="A24:A25"/>
    <mergeCell ref="B24:B25"/>
    <mergeCell ref="C24:C25"/>
    <mergeCell ref="B19:B20"/>
    <mergeCell ref="C19:C20"/>
    <mergeCell ref="A22:A23"/>
    <mergeCell ref="B22:B23"/>
    <mergeCell ref="C22:C23"/>
    <mergeCell ref="G13:J13"/>
    <mergeCell ref="G14:J14"/>
    <mergeCell ref="G15:J15"/>
    <mergeCell ref="A28:O28"/>
    <mergeCell ref="A16:O16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A5:C5"/>
    <mergeCell ref="F11:F12"/>
    <mergeCell ref="E11:E12"/>
    <mergeCell ref="D11:D12"/>
    <mergeCell ref="C11:C12"/>
    <mergeCell ref="B11:B12"/>
    <mergeCell ref="A9:C9"/>
    <mergeCell ref="D9:E9"/>
    <mergeCell ref="A8:L8"/>
    <mergeCell ref="A53:O53"/>
    <mergeCell ref="A55:C55"/>
    <mergeCell ref="O55:O57"/>
    <mergeCell ref="A56:C56"/>
    <mergeCell ref="A57:B57"/>
    <mergeCell ref="A26:F27"/>
    <mergeCell ref="A18:A20"/>
    <mergeCell ref="B18:D18"/>
    <mergeCell ref="E18:F18"/>
    <mergeCell ref="M18:O18"/>
    <mergeCell ref="H19:I19"/>
    <mergeCell ref="M19:M20"/>
    <mergeCell ref="N19:N20"/>
    <mergeCell ref="O19:O20"/>
    <mergeCell ref="D24:D25"/>
    <mergeCell ref="E24:E25"/>
    <mergeCell ref="F24:F25"/>
    <mergeCell ref="F22:F23"/>
    <mergeCell ref="G18:I18"/>
    <mergeCell ref="J18:L18"/>
    <mergeCell ref="D19:D20"/>
    <mergeCell ref="K19:K20"/>
    <mergeCell ref="E33:O33"/>
    <mergeCell ref="E34:O34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A39:K39"/>
    <mergeCell ref="G63:J63"/>
    <mergeCell ref="G64:J64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N70:N71"/>
    <mergeCell ref="O70:O71"/>
    <mergeCell ref="L70:L71"/>
    <mergeCell ref="M70:M71"/>
    <mergeCell ref="G66:J66"/>
    <mergeCell ref="H70:I70"/>
    <mergeCell ref="J70:J71"/>
    <mergeCell ref="K70:K71"/>
    <mergeCell ref="E87:O87"/>
    <mergeCell ref="A91:K91"/>
    <mergeCell ref="A92:K92"/>
    <mergeCell ref="A93:O93"/>
    <mergeCell ref="A79:F80"/>
    <mergeCell ref="A81:O81"/>
    <mergeCell ref="A84:O84"/>
    <mergeCell ref="E85:O85"/>
    <mergeCell ref="A73:A74"/>
    <mergeCell ref="B73:B74"/>
    <mergeCell ref="C73:C74"/>
    <mergeCell ref="D73:D74"/>
    <mergeCell ref="E73:E74"/>
    <mergeCell ref="F73:F74"/>
    <mergeCell ref="A77:A78"/>
    <mergeCell ref="B77:B78"/>
    <mergeCell ref="C77:C78"/>
    <mergeCell ref="D77:D78"/>
    <mergeCell ref="E77:E78"/>
    <mergeCell ref="F77:F78"/>
    <mergeCell ref="A103:C103"/>
    <mergeCell ref="D103:J103"/>
    <mergeCell ref="K103:O103"/>
    <mergeCell ref="G65:J65"/>
    <mergeCell ref="A75:A76"/>
    <mergeCell ref="B75:B76"/>
    <mergeCell ref="C75:C76"/>
    <mergeCell ref="D75:D76"/>
    <mergeCell ref="E75:E76"/>
    <mergeCell ref="F75:F76"/>
    <mergeCell ref="A100:C100"/>
    <mergeCell ref="D100:J100"/>
    <mergeCell ref="K100:O100"/>
    <mergeCell ref="A101:C101"/>
    <mergeCell ref="D101:J102"/>
    <mergeCell ref="K101:O101"/>
    <mergeCell ref="A102:C102"/>
    <mergeCell ref="K102:O102"/>
    <mergeCell ref="A94:C94"/>
    <mergeCell ref="A95:F95"/>
    <mergeCell ref="A99:C99"/>
    <mergeCell ref="D99:J99"/>
    <mergeCell ref="K99:O99"/>
    <mergeCell ref="E86:O86"/>
    <mergeCell ref="A153:O153"/>
    <mergeCell ref="A155:C155"/>
    <mergeCell ref="O155:O157"/>
    <mergeCell ref="A156:C156"/>
    <mergeCell ref="A157:B157"/>
    <mergeCell ref="A158:L158"/>
    <mergeCell ref="A159:C159"/>
    <mergeCell ref="D159:E159"/>
    <mergeCell ref="A160:A162"/>
    <mergeCell ref="B160:D160"/>
    <mergeCell ref="E160:F160"/>
    <mergeCell ref="G160:L160"/>
    <mergeCell ref="M160:O160"/>
    <mergeCell ref="B161:B162"/>
    <mergeCell ref="C161:C162"/>
    <mergeCell ref="D161:D162"/>
    <mergeCell ref="E161:E162"/>
    <mergeCell ref="F161:F162"/>
    <mergeCell ref="G161:J162"/>
    <mergeCell ref="K161:L161"/>
    <mergeCell ref="M161:M162"/>
    <mergeCell ref="N161:N162"/>
    <mergeCell ref="O161:O162"/>
    <mergeCell ref="G163:J163"/>
    <mergeCell ref="G164:J164"/>
    <mergeCell ref="G165:J165"/>
    <mergeCell ref="G166:J166"/>
    <mergeCell ref="A167:O167"/>
    <mergeCell ref="A169:A171"/>
    <mergeCell ref="B169:D169"/>
    <mergeCell ref="E169:F169"/>
    <mergeCell ref="G169:I169"/>
    <mergeCell ref="J169:L169"/>
    <mergeCell ref="M169:O169"/>
    <mergeCell ref="B170:B171"/>
    <mergeCell ref="C170:C171"/>
    <mergeCell ref="D170:D171"/>
    <mergeCell ref="E170:E171"/>
    <mergeCell ref="F170:F171"/>
    <mergeCell ref="G170:G171"/>
    <mergeCell ref="H170:I170"/>
    <mergeCell ref="J170:J171"/>
    <mergeCell ref="K170:K171"/>
    <mergeCell ref="L170:L171"/>
    <mergeCell ref="M170:M171"/>
    <mergeCell ref="N170:N171"/>
    <mergeCell ref="O170:O171"/>
    <mergeCell ref="A175:F175"/>
    <mergeCell ref="A176:O176"/>
    <mergeCell ref="A179:O179"/>
    <mergeCell ref="E180:O180"/>
    <mergeCell ref="E181:O181"/>
    <mergeCell ref="E182:O182"/>
    <mergeCell ref="A186:K186"/>
    <mergeCell ref="A187:K187"/>
    <mergeCell ref="A196:C196"/>
    <mergeCell ref="D196:J197"/>
    <mergeCell ref="K196:O196"/>
    <mergeCell ref="A197:C197"/>
    <mergeCell ref="K197:O197"/>
    <mergeCell ref="A198:C198"/>
    <mergeCell ref="D198:J198"/>
    <mergeCell ref="K198:O198"/>
    <mergeCell ref="A188:O188"/>
    <mergeCell ref="A189:C189"/>
    <mergeCell ref="A190:F190"/>
    <mergeCell ref="A194:C194"/>
    <mergeCell ref="D194:J194"/>
    <mergeCell ref="K194:O194"/>
    <mergeCell ref="A195:C195"/>
    <mergeCell ref="D195:J195"/>
    <mergeCell ref="K195:O195"/>
    <mergeCell ref="A200:O200"/>
    <mergeCell ref="A202:C202"/>
    <mergeCell ref="O202:O204"/>
    <mergeCell ref="A203:C203"/>
    <mergeCell ref="A204:B204"/>
    <mergeCell ref="A205:L205"/>
    <mergeCell ref="A206:C206"/>
    <mergeCell ref="D206:E206"/>
    <mergeCell ref="A207:A209"/>
    <mergeCell ref="B207:D207"/>
    <mergeCell ref="E207:F207"/>
    <mergeCell ref="G207:L207"/>
    <mergeCell ref="M207:O207"/>
    <mergeCell ref="B208:B209"/>
    <mergeCell ref="C208:C209"/>
    <mergeCell ref="D208:D209"/>
    <mergeCell ref="E208:E209"/>
    <mergeCell ref="F208:F209"/>
    <mergeCell ref="G208:J209"/>
    <mergeCell ref="K208:L208"/>
    <mergeCell ref="M208:M209"/>
    <mergeCell ref="N208:N209"/>
    <mergeCell ref="O208:O209"/>
    <mergeCell ref="K243:O243"/>
    <mergeCell ref="E214:F214"/>
    <mergeCell ref="G214:I214"/>
    <mergeCell ref="J214:L214"/>
    <mergeCell ref="M214:O214"/>
    <mergeCell ref="B215:B216"/>
    <mergeCell ref="C215:C216"/>
    <mergeCell ref="D215:D216"/>
    <mergeCell ref="E215:E216"/>
    <mergeCell ref="F215:F216"/>
    <mergeCell ref="G215:G216"/>
    <mergeCell ref="H215:I215"/>
    <mergeCell ref="J215:J216"/>
    <mergeCell ref="K215:K216"/>
    <mergeCell ref="L215:L216"/>
    <mergeCell ref="M215:M216"/>
    <mergeCell ref="N215:N216"/>
    <mergeCell ref="O215:O216"/>
    <mergeCell ref="A222:O222"/>
    <mergeCell ref="A225:O225"/>
    <mergeCell ref="E226:O226"/>
    <mergeCell ref="A220:F221"/>
    <mergeCell ref="A244:C244"/>
    <mergeCell ref="D244:J244"/>
    <mergeCell ref="K244:O244"/>
    <mergeCell ref="E227:O227"/>
    <mergeCell ref="E228:O228"/>
    <mergeCell ref="A232:K232"/>
    <mergeCell ref="A233:K233"/>
    <mergeCell ref="A234:O234"/>
    <mergeCell ref="A235:C235"/>
    <mergeCell ref="A236:F236"/>
    <mergeCell ref="A240:C240"/>
    <mergeCell ref="D240:J240"/>
    <mergeCell ref="K240:O240"/>
    <mergeCell ref="A241:C241"/>
    <mergeCell ref="D241:J241"/>
    <mergeCell ref="K241:O241"/>
    <mergeCell ref="A242:C242"/>
    <mergeCell ref="D242:J243"/>
    <mergeCell ref="K242:O242"/>
    <mergeCell ref="A243:C243"/>
    <mergeCell ref="G210:J210"/>
    <mergeCell ref="G211:J211"/>
    <mergeCell ref="A212:O212"/>
    <mergeCell ref="A214:A216"/>
    <mergeCell ref="B214:D214"/>
    <mergeCell ref="A218:A219"/>
    <mergeCell ref="B218:B219"/>
    <mergeCell ref="C218:C219"/>
    <mergeCell ref="D218:D219"/>
    <mergeCell ref="E218:E219"/>
    <mergeCell ref="F218:F219"/>
  </mergeCells>
  <pageMargins left="0.7" right="0.7" top="0.75" bottom="0.75" header="0.3" footer="0.3"/>
  <pageSetup paperSize="9" scale="77" fitToHeight="0" orientation="landscape" r:id="rId1"/>
  <rowBreaks count="10" manualBreakCount="10">
    <brk id="28" max="16383" man="1"/>
    <brk id="65" max="14" man="1"/>
    <brk id="97" max="16383" man="1"/>
    <brk id="126" max="14" man="1"/>
    <brk id="152" max="16383" man="1"/>
    <brk id="183" max="16383" man="1"/>
    <brk id="222" max="16383" man="1"/>
    <brk id="260" max="16383" man="1"/>
    <brk id="292" max="16383" man="1"/>
    <brk id="3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G13" sqref="G13:J13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127" t="s">
        <v>128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x14ac:dyDescent="0.2">
      <c r="A2" s="5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121" t="s">
        <v>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x14ac:dyDescent="0.2">
      <c r="A4" s="122" t="s">
        <v>129</v>
      </c>
      <c r="B4" s="122"/>
      <c r="C4" s="122"/>
      <c r="D4" s="134" t="s">
        <v>168</v>
      </c>
      <c r="E4" s="134"/>
      <c r="F4" s="134"/>
      <c r="G4" s="134"/>
      <c r="H4" s="134"/>
      <c r="I4" s="134"/>
      <c r="J4" s="134"/>
      <c r="K4" s="134"/>
      <c r="L4" s="134"/>
      <c r="M4" s="54"/>
      <c r="N4" s="15" t="s">
        <v>9</v>
      </c>
      <c r="O4" s="105" t="s">
        <v>130</v>
      </c>
    </row>
    <row r="5" spans="1:15" x14ac:dyDescent="0.2">
      <c r="A5" s="124"/>
      <c r="B5" s="124"/>
      <c r="C5" s="124"/>
      <c r="D5" s="134"/>
      <c r="E5" s="134"/>
      <c r="F5" s="134"/>
      <c r="G5" s="134"/>
      <c r="H5" s="134"/>
      <c r="I5" s="134"/>
      <c r="J5" s="134"/>
      <c r="K5" s="134"/>
      <c r="L5" s="134"/>
      <c r="M5" s="54"/>
      <c r="N5" s="15" t="s">
        <v>10</v>
      </c>
      <c r="O5" s="106"/>
    </row>
    <row r="6" spans="1:15" x14ac:dyDescent="0.2">
      <c r="A6" s="124" t="s">
        <v>103</v>
      </c>
      <c r="B6" s="124"/>
      <c r="C6" s="54"/>
      <c r="D6" s="53" t="s">
        <v>131</v>
      </c>
      <c r="E6" s="54"/>
      <c r="F6" s="54"/>
      <c r="G6" s="54"/>
      <c r="H6" s="54"/>
      <c r="I6" s="54"/>
      <c r="J6" s="54"/>
      <c r="K6" s="54"/>
      <c r="L6" s="54"/>
      <c r="M6" s="54"/>
      <c r="N6" s="15" t="s">
        <v>12</v>
      </c>
      <c r="O6" s="123"/>
    </row>
    <row r="7" spans="1:15" x14ac:dyDescent="0.2">
      <c r="A7" s="118" t="s">
        <v>61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54"/>
      <c r="M7" s="54"/>
      <c r="N7" s="54"/>
      <c r="O7" s="54"/>
    </row>
    <row r="8" spans="1:15" x14ac:dyDescent="0.2">
      <c r="A8" s="119" t="s">
        <v>62</v>
      </c>
      <c r="B8" s="119"/>
      <c r="C8" s="119"/>
      <c r="D8" s="125"/>
      <c r="E8" s="125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 ht="42" customHeight="1" x14ac:dyDescent="0.2">
      <c r="A9" s="100" t="s">
        <v>14</v>
      </c>
      <c r="B9" s="100" t="s">
        <v>63</v>
      </c>
      <c r="C9" s="100"/>
      <c r="D9" s="100"/>
      <c r="E9" s="100" t="s">
        <v>64</v>
      </c>
      <c r="F9" s="100"/>
      <c r="G9" s="100" t="s">
        <v>65</v>
      </c>
      <c r="H9" s="100"/>
      <c r="I9" s="100"/>
      <c r="J9" s="100"/>
      <c r="K9" s="100"/>
      <c r="L9" s="100"/>
      <c r="M9" s="100" t="s">
        <v>66</v>
      </c>
      <c r="N9" s="100"/>
      <c r="O9" s="100"/>
    </row>
    <row r="10" spans="1:15" ht="24" customHeight="1" x14ac:dyDescent="0.2">
      <c r="A10" s="100"/>
      <c r="B10" s="100" t="s">
        <v>21</v>
      </c>
      <c r="C10" s="100" t="s">
        <v>21</v>
      </c>
      <c r="D10" s="100" t="s">
        <v>21</v>
      </c>
      <c r="E10" s="100" t="s">
        <v>21</v>
      </c>
      <c r="F10" s="105" t="s">
        <v>21</v>
      </c>
      <c r="G10" s="100" t="s">
        <v>21</v>
      </c>
      <c r="H10" s="100"/>
      <c r="I10" s="100"/>
      <c r="J10" s="100"/>
      <c r="K10" s="100" t="s">
        <v>132</v>
      </c>
      <c r="L10" s="100"/>
      <c r="M10" s="105">
        <v>2024</v>
      </c>
      <c r="N10" s="105">
        <v>2025</v>
      </c>
      <c r="O10" s="105">
        <v>2026</v>
      </c>
    </row>
    <row r="11" spans="1:15" x14ac:dyDescent="0.2">
      <c r="A11" s="100"/>
      <c r="B11" s="100"/>
      <c r="C11" s="100"/>
      <c r="D11" s="100"/>
      <c r="E11" s="100"/>
      <c r="F11" s="123"/>
      <c r="G11" s="100"/>
      <c r="H11" s="100"/>
      <c r="I11" s="100"/>
      <c r="J11" s="100"/>
      <c r="K11" s="50" t="s">
        <v>22</v>
      </c>
      <c r="L11" s="50" t="s">
        <v>23</v>
      </c>
      <c r="M11" s="123"/>
      <c r="N11" s="123"/>
      <c r="O11" s="123"/>
    </row>
    <row r="12" spans="1:15" x14ac:dyDescent="0.2">
      <c r="A12" s="50">
        <v>1</v>
      </c>
      <c r="B12" s="50">
        <v>2</v>
      </c>
      <c r="C12" s="50">
        <v>3</v>
      </c>
      <c r="D12" s="50">
        <v>4</v>
      </c>
      <c r="E12" s="50">
        <v>5</v>
      </c>
      <c r="F12" s="50">
        <v>6</v>
      </c>
      <c r="G12" s="100">
        <v>7</v>
      </c>
      <c r="H12" s="100"/>
      <c r="I12" s="100"/>
      <c r="J12" s="100"/>
      <c r="K12" s="50">
        <v>8</v>
      </c>
      <c r="L12" s="50">
        <v>9</v>
      </c>
      <c r="M12" s="50">
        <v>10</v>
      </c>
      <c r="N12" s="50">
        <v>11</v>
      </c>
      <c r="O12" s="50">
        <v>12</v>
      </c>
    </row>
    <row r="13" spans="1:15" ht="97.8" customHeight="1" x14ac:dyDescent="0.2">
      <c r="A13" s="52" t="s">
        <v>133</v>
      </c>
      <c r="B13" s="52" t="s">
        <v>134</v>
      </c>
      <c r="C13" s="52" t="s">
        <v>24</v>
      </c>
      <c r="D13" s="52" t="s">
        <v>24</v>
      </c>
      <c r="E13" s="52" t="s">
        <v>24</v>
      </c>
      <c r="F13" s="52" t="s">
        <v>24</v>
      </c>
      <c r="G13" s="130" t="s">
        <v>135</v>
      </c>
      <c r="H13" s="132"/>
      <c r="I13" s="132"/>
      <c r="J13" s="131"/>
      <c r="K13" s="78" t="s">
        <v>26</v>
      </c>
      <c r="L13" s="78">
        <v>744</v>
      </c>
      <c r="M13" s="77">
        <v>100</v>
      </c>
      <c r="N13" s="77">
        <v>100</v>
      </c>
      <c r="O13" s="77">
        <v>100</v>
      </c>
    </row>
    <row r="14" spans="1:15" ht="15" customHeight="1" x14ac:dyDescent="0.2">
      <c r="A14" s="104" t="s">
        <v>102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15" s="22" customFormat="1" x14ac:dyDescent="0.2">
      <c r="A15" s="51" t="s">
        <v>27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t="31.8" customHeight="1" x14ac:dyDescent="0.2">
      <c r="A16" s="100" t="s">
        <v>14</v>
      </c>
      <c r="B16" s="100" t="str">
        <f>B9</f>
        <v>Показатель, характеризующий содержание работы</v>
      </c>
      <c r="C16" s="100"/>
      <c r="D16" s="100"/>
      <c r="E16" s="100" t="str">
        <f>E9</f>
        <v>Показатель, характеризующий условия (формы) оказания работы</v>
      </c>
      <c r="F16" s="100"/>
      <c r="G16" s="100" t="s">
        <v>67</v>
      </c>
      <c r="H16" s="100"/>
      <c r="I16" s="100"/>
      <c r="J16" s="133" t="s">
        <v>69</v>
      </c>
      <c r="K16" s="102"/>
      <c r="L16" s="102"/>
      <c r="M16" s="102"/>
      <c r="N16" s="102"/>
      <c r="O16" s="103"/>
    </row>
    <row r="17" spans="1:15" ht="27.6" customHeight="1" x14ac:dyDescent="0.2">
      <c r="A17" s="100"/>
      <c r="B17" s="100" t="str">
        <f>B10</f>
        <v>(наименование показателя)</v>
      </c>
      <c r="C17" s="100" t="str">
        <f t="shared" ref="C17:F17" si="0">C10</f>
        <v>(наименование показателя)</v>
      </c>
      <c r="D17" s="100" t="str">
        <f t="shared" si="0"/>
        <v>(наименование показателя)</v>
      </c>
      <c r="E17" s="100" t="str">
        <f t="shared" si="0"/>
        <v>(наименование показателя)</v>
      </c>
      <c r="F17" s="100" t="str">
        <f t="shared" si="0"/>
        <v>(наименование показателя)</v>
      </c>
      <c r="G17" s="100" t="s">
        <v>21</v>
      </c>
      <c r="H17" s="100" t="s">
        <v>29</v>
      </c>
      <c r="I17" s="100"/>
      <c r="J17" s="100">
        <f>M10</f>
        <v>2024</v>
      </c>
      <c r="K17" s="100"/>
      <c r="L17" s="100">
        <f>N10</f>
        <v>2025</v>
      </c>
      <c r="M17" s="100"/>
      <c r="N17" s="100">
        <f>O10</f>
        <v>2026</v>
      </c>
      <c r="O17" s="100"/>
    </row>
    <row r="18" spans="1:15" ht="25.5" customHeight="1" x14ac:dyDescent="0.2">
      <c r="A18" s="100"/>
      <c r="B18" s="100"/>
      <c r="C18" s="100"/>
      <c r="D18" s="100"/>
      <c r="E18" s="100"/>
      <c r="F18" s="100"/>
      <c r="G18" s="100"/>
      <c r="H18" s="50" t="s">
        <v>22</v>
      </c>
      <c r="I18" s="50" t="s">
        <v>23</v>
      </c>
      <c r="J18" s="100"/>
      <c r="K18" s="100"/>
      <c r="L18" s="100"/>
      <c r="M18" s="100"/>
      <c r="N18" s="100"/>
      <c r="O18" s="100"/>
    </row>
    <row r="19" spans="1:15" x14ac:dyDescent="0.2">
      <c r="A19" s="50">
        <v>1</v>
      </c>
      <c r="B19" s="50">
        <v>2</v>
      </c>
      <c r="C19" s="50">
        <v>3</v>
      </c>
      <c r="D19" s="50">
        <v>4</v>
      </c>
      <c r="E19" s="50">
        <v>5</v>
      </c>
      <c r="F19" s="50">
        <v>6</v>
      </c>
      <c r="G19" s="50">
        <v>7</v>
      </c>
      <c r="H19" s="50">
        <v>8</v>
      </c>
      <c r="I19" s="50">
        <v>9</v>
      </c>
      <c r="J19" s="100">
        <v>10</v>
      </c>
      <c r="K19" s="100"/>
      <c r="L19" s="100">
        <v>11</v>
      </c>
      <c r="M19" s="100"/>
      <c r="N19" s="100">
        <v>12</v>
      </c>
      <c r="O19" s="100"/>
    </row>
    <row r="20" spans="1:15" ht="45.75" customHeight="1" x14ac:dyDescent="0.2">
      <c r="A20" s="100" t="str">
        <f>A13</f>
        <v>Р.19.1.0127.0001.001</v>
      </c>
      <c r="B20" s="100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100" t="str">
        <f t="shared" si="1"/>
        <v>-</v>
      </c>
      <c r="D20" s="100" t="str">
        <f t="shared" si="1"/>
        <v>-</v>
      </c>
      <c r="E20" s="100" t="str">
        <f t="shared" si="1"/>
        <v>-</v>
      </c>
      <c r="F20" s="100" t="str">
        <f t="shared" si="1"/>
        <v>-</v>
      </c>
      <c r="G20" s="21" t="s">
        <v>136</v>
      </c>
      <c r="H20" s="90" t="s">
        <v>137</v>
      </c>
      <c r="I20" s="91"/>
      <c r="J20" s="130">
        <v>1</v>
      </c>
      <c r="K20" s="131"/>
      <c r="L20" s="130">
        <f>J20</f>
        <v>1</v>
      </c>
      <c r="M20" s="131"/>
      <c r="N20" s="130">
        <f>J20</f>
        <v>1</v>
      </c>
      <c r="O20" s="131"/>
    </row>
    <row r="21" spans="1:15" ht="50.25" customHeight="1" x14ac:dyDescent="0.2">
      <c r="A21" s="100"/>
      <c r="B21" s="100"/>
      <c r="C21" s="100"/>
      <c r="D21" s="100"/>
      <c r="E21" s="100"/>
      <c r="F21" s="100"/>
      <c r="G21" s="94" t="s">
        <v>138</v>
      </c>
      <c r="H21" s="83" t="s">
        <v>137</v>
      </c>
      <c r="I21" s="28"/>
      <c r="J21" s="100">
        <v>4</v>
      </c>
      <c r="K21" s="100"/>
      <c r="L21" s="100">
        <f>J21</f>
        <v>4</v>
      </c>
      <c r="M21" s="100"/>
      <c r="N21" s="100">
        <f>J21</f>
        <v>4</v>
      </c>
      <c r="O21" s="100"/>
    </row>
    <row r="22" spans="1:15" x14ac:dyDescent="0.2">
      <c r="A22" s="54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54"/>
      <c r="C22" s="54"/>
      <c r="D22" s="54"/>
      <c r="E22" s="54"/>
      <c r="F22" s="54"/>
      <c r="G22" s="54"/>
      <c r="H22" s="92"/>
      <c r="I22" s="93"/>
      <c r="J22" s="93"/>
      <c r="K22" s="93"/>
      <c r="L22" s="92"/>
      <c r="M22" s="92"/>
      <c r="N22" s="54"/>
      <c r="O22" s="54"/>
    </row>
    <row r="23" spans="1:15" x14ac:dyDescent="0.2">
      <c r="H23" s="92"/>
      <c r="I23" s="92"/>
      <c r="J23" s="92"/>
      <c r="K23" s="92"/>
      <c r="L23" s="92"/>
      <c r="M23" s="92"/>
    </row>
    <row r="24" spans="1:15" x14ac:dyDescent="0.2">
      <c r="H24" s="92"/>
      <c r="I24" s="92"/>
      <c r="J24" s="92"/>
      <c r="K24" s="92"/>
      <c r="L24" s="92"/>
      <c r="M24" s="92"/>
    </row>
    <row r="25" spans="1:15" x14ac:dyDescent="0.2">
      <c r="H25" s="92"/>
      <c r="I25" s="92"/>
      <c r="J25" s="92"/>
      <c r="K25" s="92"/>
      <c r="L25" s="92"/>
      <c r="M25" s="92"/>
    </row>
    <row r="26" spans="1:15" x14ac:dyDescent="0.2">
      <c r="H26" s="92"/>
      <c r="I26" s="92"/>
      <c r="J26" s="92"/>
      <c r="K26" s="92"/>
      <c r="L26" s="92"/>
      <c r="M26" s="92"/>
    </row>
    <row r="29" spans="1:15" ht="11.25" customHeight="1" x14ac:dyDescent="0.2"/>
    <row r="31" spans="1:15" ht="11.25" customHeight="1" x14ac:dyDescent="0.2"/>
    <row r="32" spans="1:15" ht="11.25" customHeight="1" x14ac:dyDescent="0.2"/>
    <row r="36" ht="11.25" customHeight="1" x14ac:dyDescent="0.2"/>
    <row r="39" ht="11.25" customHeight="1" x14ac:dyDescent="0.2"/>
    <row r="40" ht="11.25" customHeight="1" x14ac:dyDescent="0.2"/>
  </sheetData>
  <mergeCells count="58">
    <mergeCell ref="A1:O1"/>
    <mergeCell ref="A3:O3"/>
    <mergeCell ref="A4:C4"/>
    <mergeCell ref="D4:L5"/>
    <mergeCell ref="O4:O6"/>
    <mergeCell ref="A5:C5"/>
    <mergeCell ref="A6:B6"/>
    <mergeCell ref="A7:K7"/>
    <mergeCell ref="A8:C8"/>
    <mergeCell ref="D8:E8"/>
    <mergeCell ref="A9:A11"/>
    <mergeCell ref="B9:D9"/>
    <mergeCell ref="E9:F9"/>
    <mergeCell ref="G9:L9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L17:M18"/>
    <mergeCell ref="N17:O18"/>
    <mergeCell ref="J19:K19"/>
    <mergeCell ref="L19:M19"/>
    <mergeCell ref="N19:O19"/>
    <mergeCell ref="A20:A21"/>
    <mergeCell ref="B20:B21"/>
    <mergeCell ref="C20:C21"/>
    <mergeCell ref="D20:D21"/>
    <mergeCell ref="E20:E21"/>
    <mergeCell ref="F20:F21"/>
    <mergeCell ref="J20:K20"/>
    <mergeCell ref="L20:M20"/>
    <mergeCell ref="N20:O20"/>
    <mergeCell ref="J21:K21"/>
    <mergeCell ref="L21:M21"/>
    <mergeCell ref="N21:O2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="80" zoomScaleNormal="100" zoomScaleSheetLayoutView="80" workbookViewId="0">
      <selection activeCell="A10" sqref="A10:F10"/>
    </sheetView>
  </sheetViews>
  <sheetFormatPr defaultRowHeight="14.4" x14ac:dyDescent="0.3"/>
  <sheetData>
    <row r="1" spans="1:15" x14ac:dyDescent="0.3">
      <c r="A1" s="127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x14ac:dyDescent="0.3">
      <c r="A2" s="26"/>
    </row>
    <row r="3" spans="1:15" x14ac:dyDescent="0.3">
      <c r="A3" s="14" t="s">
        <v>71</v>
      </c>
      <c r="B3" s="14"/>
      <c r="C3" s="27"/>
      <c r="D3" s="27"/>
      <c r="E3" s="27"/>
    </row>
    <row r="4" spans="1:15" ht="30.75" customHeight="1" x14ac:dyDescent="0.3">
      <c r="A4" s="135" t="s">
        <v>72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5" x14ac:dyDescent="0.3">
      <c r="A5" s="136" t="s">
        <v>73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5" x14ac:dyDescent="0.3">
      <c r="A6" s="109" t="s">
        <v>74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15" x14ac:dyDescent="0.3">
      <c r="A7" s="16"/>
      <c r="B7" s="16"/>
      <c r="C7" s="16"/>
      <c r="D7" s="16"/>
      <c r="E7" s="16"/>
    </row>
    <row r="8" spans="1:15" x14ac:dyDescent="0.3">
      <c r="A8" s="14"/>
    </row>
    <row r="9" spans="1:15" ht="34.5" customHeight="1" x14ac:dyDescent="0.3">
      <c r="A9" s="100" t="s">
        <v>75</v>
      </c>
      <c r="B9" s="100"/>
      <c r="C9" s="100"/>
      <c r="D9" s="100"/>
      <c r="E9" s="100"/>
      <c r="F9" s="100"/>
      <c r="G9" s="100" t="s">
        <v>76</v>
      </c>
      <c r="H9" s="100"/>
      <c r="I9" s="100"/>
      <c r="J9" s="100"/>
      <c r="K9" s="100"/>
      <c r="L9" s="100" t="s">
        <v>77</v>
      </c>
      <c r="M9" s="100"/>
      <c r="N9" s="100"/>
      <c r="O9" s="100"/>
    </row>
    <row r="10" spans="1:15" x14ac:dyDescent="0.3">
      <c r="A10" s="100">
        <v>1</v>
      </c>
      <c r="B10" s="100"/>
      <c r="C10" s="100"/>
      <c r="D10" s="100"/>
      <c r="E10" s="100"/>
      <c r="F10" s="100"/>
      <c r="G10" s="100">
        <v>2</v>
      </c>
      <c r="H10" s="100"/>
      <c r="I10" s="100"/>
      <c r="J10" s="100"/>
      <c r="K10" s="100"/>
      <c r="L10" s="100">
        <v>3</v>
      </c>
      <c r="M10" s="100"/>
      <c r="N10" s="100"/>
      <c r="O10" s="100"/>
    </row>
    <row r="11" spans="1:15" x14ac:dyDescent="0.3">
      <c r="A11" s="128" t="s">
        <v>78</v>
      </c>
      <c r="B11" s="128"/>
      <c r="C11" s="128"/>
      <c r="D11" s="128"/>
      <c r="E11" s="128"/>
      <c r="F11" s="128"/>
      <c r="G11" s="100" t="s">
        <v>79</v>
      </c>
      <c r="H11" s="100"/>
      <c r="I11" s="100"/>
      <c r="J11" s="100"/>
      <c r="K11" s="100"/>
      <c r="L11" s="100" t="s">
        <v>80</v>
      </c>
      <c r="M11" s="100"/>
      <c r="N11" s="100"/>
      <c r="O11" s="100"/>
    </row>
    <row r="12" spans="1:15" ht="29.25" customHeight="1" x14ac:dyDescent="0.3">
      <c r="A12" s="128" t="s">
        <v>81</v>
      </c>
      <c r="B12" s="128"/>
      <c r="C12" s="128"/>
      <c r="D12" s="128"/>
      <c r="E12" s="128"/>
      <c r="F12" s="128"/>
      <c r="G12" s="100" t="s">
        <v>176</v>
      </c>
      <c r="H12" s="100"/>
      <c r="I12" s="100"/>
      <c r="J12" s="100"/>
      <c r="K12" s="100"/>
      <c r="L12" s="100"/>
      <c r="M12" s="100"/>
      <c r="N12" s="100"/>
      <c r="O12" s="100"/>
    </row>
    <row r="13" spans="1:15" ht="54.75" customHeight="1" x14ac:dyDescent="0.3">
      <c r="A13" s="128" t="s">
        <v>82</v>
      </c>
      <c r="B13" s="128"/>
      <c r="C13" s="128"/>
      <c r="D13" s="128"/>
      <c r="E13" s="128"/>
      <c r="F13" s="128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1:15" x14ac:dyDescent="0.3">
      <c r="A14" s="128" t="s">
        <v>83</v>
      </c>
      <c r="B14" s="128"/>
      <c r="C14" s="128"/>
      <c r="D14" s="128"/>
      <c r="E14" s="128"/>
      <c r="F14" s="128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1:15" x14ac:dyDescent="0.3">
      <c r="A15" s="14"/>
    </row>
    <row r="16" spans="1:15" x14ac:dyDescent="0.3">
      <c r="A16" s="136" t="s">
        <v>161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spans="1:15" x14ac:dyDescent="0.3">
      <c r="A17" s="136" t="s">
        <v>162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x14ac:dyDescent="0.3">
      <c r="A18" s="136" t="s">
        <v>163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spans="1:15" x14ac:dyDescent="0.3">
      <c r="A19" s="136" t="s">
        <v>84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spans="1:15" x14ac:dyDescent="0.3">
      <c r="A20" s="136" t="s">
        <v>85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spans="1:15" x14ac:dyDescent="0.3">
      <c r="A21" s="16"/>
      <c r="B21" s="16"/>
      <c r="C21" s="16"/>
      <c r="D21" s="16"/>
      <c r="E21" s="16"/>
      <c r="F21" s="16"/>
    </row>
    <row r="22" spans="1:15" x14ac:dyDescent="0.3">
      <c r="A22" s="14"/>
    </row>
  </sheetData>
  <mergeCells count="22">
    <mergeCell ref="A19:O19"/>
    <mergeCell ref="A20:O20"/>
    <mergeCell ref="L9:O9"/>
    <mergeCell ref="L10:O10"/>
    <mergeCell ref="L11:O14"/>
    <mergeCell ref="A16:O16"/>
    <mergeCell ref="A17:O17"/>
    <mergeCell ref="A18:O18"/>
    <mergeCell ref="A13:F13"/>
    <mergeCell ref="A14:F14"/>
    <mergeCell ref="G12:K14"/>
    <mergeCell ref="G11:K11"/>
    <mergeCell ref="G10:K10"/>
    <mergeCell ref="G9:K9"/>
    <mergeCell ref="A9:F9"/>
    <mergeCell ref="A10:F10"/>
    <mergeCell ref="A11:F11"/>
    <mergeCell ref="A12:F12"/>
    <mergeCell ref="A1:O1"/>
    <mergeCell ref="A4:O4"/>
    <mergeCell ref="A5:O5"/>
    <mergeCell ref="A6:O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2024-01-28T05:49:39Z</dcterms:modified>
</cp:coreProperties>
</file>